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凯天" sheetId="1" r:id="rId1"/>
    <sheet name="绿色" sheetId="2" r:id="rId2"/>
    <sheet name="万容" sheetId="3" r:id="rId3"/>
    <sheet name="同力" sheetId="4" r:id="rId4"/>
  </sheets>
  <definedNames/>
  <calcPr fullCalcOnLoad="1"/>
</workbook>
</file>

<file path=xl/sharedStrings.xml><?xml version="1.0" encoding="utf-8"?>
<sst xmlns="http://schemas.openxmlformats.org/spreadsheetml/2006/main" count="871" uniqueCount="492">
  <si>
    <t>附表2：</t>
  </si>
  <si>
    <t>废物名称</t>
  </si>
  <si>
    <t>处理单位</t>
  </si>
  <si>
    <t>保温层材料</t>
  </si>
  <si>
    <t>长沙泛珠再生资源有限公司</t>
  </si>
  <si>
    <t>天津吉顺达再生资源回收有限公司</t>
  </si>
  <si>
    <t>电线电缆</t>
  </si>
  <si>
    <t>湖南王牌科贸有限公司</t>
  </si>
  <si>
    <t>制冷剂</t>
  </si>
  <si>
    <t>光驱</t>
  </si>
  <si>
    <t>天津瑞嘉再生资源回收利用有限公司</t>
  </si>
  <si>
    <t>软驱</t>
  </si>
  <si>
    <t>硬盘</t>
  </si>
  <si>
    <t>液晶光源</t>
  </si>
  <si>
    <t>荧光粉</t>
  </si>
  <si>
    <t>废矿物油</t>
  </si>
  <si>
    <t>铜及其合金</t>
  </si>
  <si>
    <t>天津瑫鞑再生资源回收利用有限公司</t>
  </si>
  <si>
    <t>铝及其合金</t>
  </si>
  <si>
    <t>株洲市诺佳贸易有限公司</t>
  </si>
  <si>
    <t>铁及其合金</t>
  </si>
  <si>
    <t>株洲市荷塘再生资源有限公司</t>
  </si>
  <si>
    <t>汩罗市新华鑫塑料原料有限公司</t>
  </si>
  <si>
    <t>株洲同溢再生资源有限公司</t>
  </si>
  <si>
    <t>定时器</t>
  </si>
  <si>
    <t>平衡水</t>
  </si>
  <si>
    <t>厂内稀释排放</t>
  </si>
  <si>
    <t>电容</t>
  </si>
  <si>
    <t>混合玻璃</t>
  </si>
  <si>
    <t>木材</t>
  </si>
  <si>
    <t>洗衣机拆解垃圾</t>
  </si>
  <si>
    <t>密封条</t>
  </si>
  <si>
    <t>遮光片</t>
  </si>
  <si>
    <t>液晶显示器遮光片</t>
  </si>
  <si>
    <t>消磁线（铝）</t>
  </si>
  <si>
    <t>不锈钢</t>
  </si>
  <si>
    <t>计算机不锈钢</t>
  </si>
  <si>
    <t>计算机纽扣电池</t>
  </si>
  <si>
    <t>计算机拆解垃圾</t>
  </si>
  <si>
    <t>计算机风扇</t>
  </si>
  <si>
    <t>计算机遮光片</t>
  </si>
  <si>
    <t>计算机薄膜</t>
  </si>
  <si>
    <t>电子枪</t>
  </si>
  <si>
    <t>电源线</t>
  </si>
  <si>
    <t>橡胶</t>
  </si>
  <si>
    <t>电视机拆解垃圾</t>
  </si>
  <si>
    <t>空调垃圾</t>
  </si>
  <si>
    <t>液晶电视拆解垃圾</t>
  </si>
  <si>
    <t>进水阀</t>
  </si>
  <si>
    <t>平衡块</t>
  </si>
  <si>
    <t>薄膜</t>
  </si>
  <si>
    <t>电视电脑不锈铁</t>
  </si>
  <si>
    <t>不锈铁</t>
  </si>
  <si>
    <t>电视电脑管颈管玻璃</t>
  </si>
  <si>
    <t>管颈管玻璃</t>
  </si>
  <si>
    <t>粉尘</t>
  </si>
  <si>
    <t>电机</t>
  </si>
  <si>
    <t>纽扣电池</t>
  </si>
  <si>
    <t>电视电脑电子发射枪</t>
  </si>
  <si>
    <t>电子发射枪</t>
  </si>
  <si>
    <t>空调保温层材料</t>
  </si>
  <si>
    <t>冰箱拆解垃圾</t>
  </si>
  <si>
    <t>电脑拆解垃圾</t>
  </si>
  <si>
    <t>液晶显示器拆解垃圾</t>
  </si>
  <si>
    <t>风扇</t>
  </si>
  <si>
    <t>液晶显示器薄膜</t>
  </si>
  <si>
    <t>合计</t>
  </si>
  <si>
    <t>序号</t>
  </si>
  <si>
    <t>序号</t>
  </si>
  <si>
    <t>附表2：</t>
  </si>
  <si>
    <t>处理单位</t>
  </si>
  <si>
    <t>出库（吨）</t>
  </si>
  <si>
    <t>重量（吨）</t>
  </si>
  <si>
    <t>压缩机</t>
  </si>
  <si>
    <t>电动机</t>
  </si>
  <si>
    <t>电池</t>
  </si>
  <si>
    <t>入库（吨）</t>
  </si>
  <si>
    <t>上期结存（吨）</t>
  </si>
  <si>
    <t>期末结存（吨）</t>
  </si>
  <si>
    <r>
      <rPr>
        <sz val="10"/>
        <rFont val="仿宋"/>
        <family val="3"/>
      </rPr>
      <t>附表</t>
    </r>
    <r>
      <rPr>
        <sz val="10"/>
        <rFont val="Times New Roman"/>
        <family val="1"/>
      </rPr>
      <t>2</t>
    </r>
    <r>
      <rPr>
        <sz val="10"/>
        <rFont val="仿宋"/>
        <family val="3"/>
      </rPr>
      <t>：</t>
    </r>
  </si>
  <si>
    <t>临沂鹏银再生资源有限公司</t>
  </si>
  <si>
    <t>空调铁外壳</t>
  </si>
  <si>
    <t>天线座</t>
  </si>
  <si>
    <t>碎铁</t>
  </si>
  <si>
    <t>铜陵福茂再生资源利用有限公司</t>
  </si>
  <si>
    <t>白铜线</t>
  </si>
  <si>
    <t>电容器</t>
  </si>
  <si>
    <t>铜</t>
  </si>
  <si>
    <t>铝外壳</t>
  </si>
  <si>
    <t>铝</t>
  </si>
  <si>
    <t>空调电容器</t>
  </si>
  <si>
    <t>暂存</t>
  </si>
  <si>
    <t>空调铜管</t>
  </si>
  <si>
    <t>空调黄铜</t>
  </si>
  <si>
    <t>空调铜（散热片）</t>
  </si>
  <si>
    <t>塑料外壳</t>
  </si>
  <si>
    <t>汨罗市同盛新材料科技有限公司</t>
  </si>
  <si>
    <t>洗衣机塑料</t>
  </si>
  <si>
    <t>汨罗市新华鑫塑胶原料有限公司</t>
  </si>
  <si>
    <t>杂塑</t>
  </si>
  <si>
    <t>冰箱塑料</t>
  </si>
  <si>
    <t>电脑塑料</t>
  </si>
  <si>
    <t>空调塑料</t>
  </si>
  <si>
    <t>冰箱制冷剂</t>
  </si>
  <si>
    <t>空调制冷剂</t>
  </si>
  <si>
    <t>冰箱润滑油</t>
  </si>
  <si>
    <t>空调润滑油</t>
  </si>
  <si>
    <t>汨罗市新市拥军废品收购店</t>
  </si>
  <si>
    <t>平江秀美伍市农村环保合作社</t>
  </si>
  <si>
    <t>通城县祥和玻璃纤维制品厂</t>
  </si>
  <si>
    <t>汨罗万容电子废弃物处理有限公司</t>
  </si>
  <si>
    <t>洗衣机线路板</t>
  </si>
  <si>
    <t>郴州万容金属加工有限公司</t>
  </si>
  <si>
    <t>空调线路板</t>
  </si>
  <si>
    <t>冰箱压缩机</t>
  </si>
  <si>
    <t>天津美东废旧有色金属拆解有限公司</t>
  </si>
  <si>
    <t>空调压缩机</t>
  </si>
  <si>
    <t>洗衣机电动机</t>
  </si>
  <si>
    <t>天津埃森金属制品有限公司</t>
  </si>
  <si>
    <t>空调电动机</t>
  </si>
  <si>
    <t>连接线</t>
  </si>
  <si>
    <t>天津佳凯捷金属制品有限公司</t>
  </si>
  <si>
    <t>空调连接线</t>
  </si>
  <si>
    <t>消磁线</t>
  </si>
  <si>
    <t>定时器（开关）</t>
  </si>
  <si>
    <t>空调泡沫</t>
  </si>
  <si>
    <t>排水阀</t>
  </si>
  <si>
    <t>宁郡</t>
  </si>
  <si>
    <t>郑卫</t>
  </si>
  <si>
    <t>随机录音机</t>
  </si>
  <si>
    <t>空调连接线盒</t>
  </si>
  <si>
    <t>冰箱玻璃</t>
  </si>
  <si>
    <t>洗衣机玻璃</t>
  </si>
  <si>
    <t>全自动平衡水</t>
  </si>
  <si>
    <t>污水池</t>
  </si>
  <si>
    <t>天津通宜顺金属制品有限公司</t>
  </si>
  <si>
    <t>天津爱德森金属制品有限公司</t>
  </si>
  <si>
    <t>天津诺康金属制品有限公司</t>
  </si>
  <si>
    <t>汨罗市祥昇废旧物资回收有限公司</t>
  </si>
  <si>
    <t>森蓝环保（上海）有限公司</t>
  </si>
  <si>
    <t>湖南万容固体废物处理有限公司</t>
  </si>
  <si>
    <t>黄石市瑜林废旧物资有限公司</t>
  </si>
  <si>
    <t>电源变压器</t>
  </si>
  <si>
    <t>调谐器</t>
  </si>
  <si>
    <t>防爆带</t>
  </si>
  <si>
    <t>铁皮</t>
  </si>
  <si>
    <t>铁外壳</t>
  </si>
  <si>
    <t>阴极网</t>
  </si>
  <si>
    <t>扬声器</t>
  </si>
  <si>
    <t>荆州市恒泰塑料制品厂</t>
  </si>
  <si>
    <t>阴极射线管（电子枪）</t>
  </si>
  <si>
    <t>天津润晟丰达再生资源回收有限公司</t>
  </si>
  <si>
    <t>2016年4季度拆解产物产生、处理明细表</t>
  </si>
  <si>
    <r>
      <t xml:space="preserve">  CRT</t>
    </r>
    <r>
      <rPr>
        <sz val="10"/>
        <rFont val="宋体"/>
        <family val="0"/>
      </rPr>
      <t>玻璃（黑白）</t>
    </r>
  </si>
  <si>
    <r>
      <t>印刷线路板</t>
    </r>
    <r>
      <rPr>
        <sz val="10"/>
        <rFont val="Times New Roman"/>
        <family val="1"/>
      </rPr>
      <t xml:space="preserve"> </t>
    </r>
  </si>
  <si>
    <r>
      <t>印刷线路板</t>
    </r>
    <r>
      <rPr>
        <sz val="10"/>
        <rFont val="Times New Roman"/>
        <family val="1"/>
      </rPr>
      <t>(1)</t>
    </r>
  </si>
  <si>
    <r>
      <t>印刷线路板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小板</t>
    </r>
    <r>
      <rPr>
        <sz val="10"/>
        <rFont val="Times New Roman"/>
        <family val="1"/>
      </rPr>
      <t>14-21</t>
    </r>
    <r>
      <rPr>
        <sz val="10"/>
        <rFont val="宋体"/>
        <family val="0"/>
      </rPr>
      <t>寸彩</t>
    </r>
    <r>
      <rPr>
        <sz val="10"/>
        <rFont val="Times New Roman"/>
        <family val="1"/>
      </rPr>
      <t>)</t>
    </r>
  </si>
  <si>
    <r>
      <t>印刷线路板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大板</t>
    </r>
    <r>
      <rPr>
        <sz val="10"/>
        <rFont val="Times New Roman"/>
        <family val="1"/>
      </rPr>
      <t>25-34</t>
    </r>
    <r>
      <rPr>
        <sz val="10"/>
        <rFont val="宋体"/>
        <family val="0"/>
      </rPr>
      <t>寸彩</t>
    </r>
    <r>
      <rPr>
        <sz val="10"/>
        <rFont val="Times New Roman"/>
        <family val="1"/>
      </rPr>
      <t>)</t>
    </r>
  </si>
  <si>
    <r>
      <t>印刷线路板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黑白</t>
    </r>
    <r>
      <rPr>
        <sz val="10"/>
        <rFont val="Times New Roman"/>
        <family val="1"/>
      </rPr>
      <t>)</t>
    </r>
  </si>
  <si>
    <r>
      <t>印刷线路板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主机</t>
    </r>
    <r>
      <rPr>
        <sz val="10"/>
        <rFont val="Times New Roman"/>
        <family val="1"/>
      </rPr>
      <t>)</t>
    </r>
  </si>
  <si>
    <r>
      <t>保温层材料</t>
    </r>
    <r>
      <rPr>
        <sz val="10"/>
        <rFont val="Times New Roman"/>
        <family val="1"/>
      </rPr>
      <t>(1)</t>
    </r>
  </si>
  <si>
    <r>
      <t xml:space="preserve">  </t>
    </r>
    <r>
      <rPr>
        <sz val="10"/>
        <rFont val="宋体"/>
        <family val="0"/>
      </rPr>
      <t>液晶面板</t>
    </r>
  </si>
  <si>
    <r>
      <t xml:space="preserve">  </t>
    </r>
    <r>
      <rPr>
        <sz val="10"/>
        <rFont val="宋体"/>
        <family val="0"/>
      </rPr>
      <t>液晶光源</t>
    </r>
  </si>
  <si>
    <r>
      <t xml:space="preserve">  </t>
    </r>
    <r>
      <rPr>
        <sz val="10"/>
        <rFont val="宋体"/>
        <family val="0"/>
      </rPr>
      <t>电脑光源</t>
    </r>
  </si>
  <si>
    <r>
      <t xml:space="preserve">  </t>
    </r>
    <r>
      <rPr>
        <sz val="10"/>
        <rFont val="宋体"/>
        <family val="0"/>
      </rPr>
      <t>电脑主机电源</t>
    </r>
  </si>
  <si>
    <r>
      <t xml:space="preserve"> </t>
    </r>
    <r>
      <rPr>
        <sz val="10"/>
        <rFont val="宋体"/>
        <family val="0"/>
      </rPr>
      <t>（空调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蒸发器</t>
    </r>
  </si>
  <si>
    <r>
      <t xml:space="preserve">  </t>
    </r>
    <r>
      <rPr>
        <sz val="10"/>
        <rFont val="宋体"/>
        <family val="0"/>
      </rPr>
      <t>其他电脑光源</t>
    </r>
  </si>
  <si>
    <r>
      <t xml:space="preserve">  CRT</t>
    </r>
    <r>
      <rPr>
        <sz val="10"/>
        <rFont val="宋体"/>
        <family val="0"/>
      </rPr>
      <t>彩色屏玻璃</t>
    </r>
  </si>
  <si>
    <r>
      <t xml:space="preserve">  </t>
    </r>
    <r>
      <rPr>
        <sz val="10"/>
        <rFont val="宋体"/>
        <family val="0"/>
      </rPr>
      <t>荧光粉</t>
    </r>
  </si>
  <si>
    <r>
      <t xml:space="preserve">  </t>
    </r>
    <r>
      <rPr>
        <sz val="10"/>
        <rFont val="宋体"/>
        <family val="0"/>
      </rPr>
      <t>电源线</t>
    </r>
  </si>
  <si>
    <r>
      <t>偏转线圈（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</si>
  <si>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t>偏转线圈（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</si>
  <si>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t>偏转线圈（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</t>
    </r>
  </si>
  <si>
    <r>
      <t>空调变压器</t>
    </r>
    <r>
      <rPr>
        <sz val="10"/>
        <rFont val="Times New Roman"/>
        <family val="1"/>
      </rPr>
      <t xml:space="preserve"> </t>
    </r>
  </si>
  <si>
    <r>
      <t>面板按钮</t>
    </r>
    <r>
      <rPr>
        <sz val="10"/>
        <rFont val="Times New Roman"/>
        <family val="1"/>
      </rPr>
      <t xml:space="preserve"> </t>
    </r>
  </si>
  <si>
    <r>
      <t>空调塑料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增强</t>
    </r>
    <r>
      <rPr>
        <sz val="10"/>
        <rFont val="Times New Roman"/>
        <family val="1"/>
      </rPr>
      <t>S</t>
    </r>
    <r>
      <rPr>
        <sz val="10"/>
        <rFont val="宋体"/>
        <family val="0"/>
      </rPr>
      <t>）</t>
    </r>
  </si>
  <si>
    <r>
      <t xml:space="preserve">  CRT</t>
    </r>
    <r>
      <rPr>
        <sz val="10"/>
        <rFont val="宋体"/>
        <family val="0"/>
      </rPr>
      <t>彩色锥玻璃</t>
    </r>
  </si>
  <si>
    <r>
      <t xml:space="preserve"> </t>
    </r>
    <r>
      <rPr>
        <sz val="10"/>
        <rFont val="宋体"/>
        <family val="0"/>
      </rPr>
      <t>（空调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冷凝器</t>
    </r>
  </si>
  <si>
    <r>
      <t xml:space="preserve">  </t>
    </r>
    <r>
      <rPr>
        <sz val="10"/>
        <rFont val="宋体"/>
        <family val="0"/>
      </rPr>
      <t>管颈管玻璃</t>
    </r>
  </si>
  <si>
    <r>
      <t>备注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2016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4</t>
    </r>
    <r>
      <rPr>
        <sz val="9"/>
        <rFont val="宋体"/>
        <family val="0"/>
      </rPr>
      <t>季度拆解产物共盘盈</t>
    </r>
    <r>
      <rPr>
        <sz val="9"/>
        <rFont val="Times New Roman"/>
        <family val="1"/>
      </rPr>
      <t xml:space="preserve"> 60.53546 </t>
    </r>
    <r>
      <rPr>
        <sz val="9"/>
        <rFont val="宋体"/>
        <family val="0"/>
      </rPr>
      <t>吨</t>
    </r>
    <r>
      <rPr>
        <sz val="9"/>
        <rFont val="Times New Roman"/>
        <family val="1"/>
      </rPr>
      <t>,</t>
    </r>
    <r>
      <rPr>
        <sz val="9"/>
        <rFont val="宋体"/>
        <family val="0"/>
      </rPr>
      <t>盘亏</t>
    </r>
    <r>
      <rPr>
        <sz val="9"/>
        <rFont val="Times New Roman"/>
        <family val="1"/>
      </rPr>
      <t xml:space="preserve"> 86.5706 </t>
    </r>
    <r>
      <rPr>
        <sz val="9"/>
        <rFont val="宋体"/>
        <family val="0"/>
      </rPr>
      <t>吨。</t>
    </r>
  </si>
  <si>
    <r>
      <t>备注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：上报重量（其中关键拆解物：</t>
    </r>
    <r>
      <rPr>
        <sz val="9"/>
        <rFont val="Times New Roman"/>
        <family val="1"/>
      </rPr>
      <t xml:space="preserve">2558.689  </t>
    </r>
    <r>
      <rPr>
        <sz val="9"/>
        <rFont val="宋体"/>
        <family val="0"/>
      </rPr>
      <t>吨、其他拆解物</t>
    </r>
    <r>
      <rPr>
        <sz val="9"/>
        <rFont val="Times New Roman"/>
        <family val="1"/>
      </rPr>
      <t xml:space="preserve"> 6323.4245 </t>
    </r>
    <r>
      <rPr>
        <sz val="9"/>
        <rFont val="宋体"/>
        <family val="0"/>
      </rPr>
      <t>吨）</t>
    </r>
  </si>
  <si>
    <t>平江秀美伍市农村环保合作社</t>
  </si>
  <si>
    <t>湖南省同力电子废弃物回收拆解利用有限公司</t>
  </si>
  <si>
    <t>其他（无经济价值拆解物）</t>
  </si>
  <si>
    <t>小计（上报重量）</t>
  </si>
  <si>
    <t>小计（未上报重量）</t>
  </si>
  <si>
    <t>上期结存（吨）</t>
  </si>
  <si>
    <t>入库（吨）</t>
  </si>
  <si>
    <t>期末结存（吨）</t>
  </si>
  <si>
    <r>
      <t>光源（</t>
    </r>
    <r>
      <rPr>
        <sz val="10"/>
        <rFont val="Times New Roman"/>
        <family val="1"/>
      </rPr>
      <t>LED</t>
    </r>
    <r>
      <rPr>
        <sz val="10"/>
        <rFont val="宋体"/>
        <family val="0"/>
      </rPr>
      <t>灯）</t>
    </r>
  </si>
  <si>
    <t>/</t>
  </si>
  <si>
    <t>光源（含汞灯管）</t>
  </si>
  <si>
    <t>冰箱泡沫（新线）</t>
  </si>
  <si>
    <t>汩罗三雄报废汽车拆解有限公司</t>
  </si>
  <si>
    <t>湖南万容固体废物处理有限公司</t>
  </si>
  <si>
    <t>刘泽雄</t>
  </si>
  <si>
    <t>汨罗市绿岩金属有限公司</t>
  </si>
  <si>
    <t>汨罗市新锐清洁服务有限公司</t>
  </si>
  <si>
    <t>汨罗市新市镇元宵村民委员会</t>
  </si>
  <si>
    <t>宁郡</t>
  </si>
  <si>
    <t>冰箱泡沫（分选机）</t>
  </si>
  <si>
    <t>深圳市众泰塑胶电子有限公司</t>
  </si>
  <si>
    <t>冰柜分机泡沫</t>
  </si>
  <si>
    <t>冰箱泡沫</t>
  </si>
  <si>
    <t>电源盒</t>
  </si>
  <si>
    <t>江苏融源再生资源科技有限公司</t>
  </si>
  <si>
    <t>年底盘亏</t>
  </si>
  <si>
    <t>天津爱德森金属制品有限公司</t>
  </si>
  <si>
    <t>液晶电路板（芯电机）</t>
  </si>
  <si>
    <t>液晶电路板（电源板）</t>
  </si>
  <si>
    <t>郴州万容金属加工有限公司</t>
  </si>
  <si>
    <t>液晶电路板（软板）</t>
  </si>
  <si>
    <t>电脑主板</t>
  </si>
  <si>
    <t>彩色电路板</t>
  </si>
  <si>
    <t>黑白电路板</t>
  </si>
  <si>
    <t>洗衣机电机（滚桶电机）</t>
  </si>
  <si>
    <t>天津美东废旧有色金属拆解有限公司</t>
  </si>
  <si>
    <t>洗衣机电机（铁）</t>
  </si>
  <si>
    <t>天津埃森金属制品有限公司</t>
  </si>
  <si>
    <t>天津诺康金属制品有限公司</t>
  </si>
  <si>
    <t>天津瑫鞑再生资源回收利用有限公司</t>
  </si>
  <si>
    <t>铜陵福茂再生资源利用有限公司</t>
  </si>
  <si>
    <t>洗衣机电机（铝）</t>
  </si>
  <si>
    <t>冰箱压缩机</t>
  </si>
  <si>
    <t>天津吉顺达再生资源回收有限公司</t>
  </si>
  <si>
    <t>空调压缩机</t>
  </si>
  <si>
    <t>液晶面板</t>
  </si>
  <si>
    <t>彩色锥玻璃</t>
  </si>
  <si>
    <t>深加工</t>
  </si>
  <si>
    <t>黑白屏玻璃</t>
  </si>
  <si>
    <t>郑新旦</t>
  </si>
  <si>
    <t>黑白锥玻璃</t>
  </si>
  <si>
    <t>冷凝器</t>
  </si>
  <si>
    <t>汨罗祥昇废旧物资回收有限公司</t>
  </si>
  <si>
    <t>蒸发器</t>
  </si>
  <si>
    <t>高频头</t>
  </si>
  <si>
    <t>电视机变压器</t>
  </si>
  <si>
    <t>彩色铜消磁线圈</t>
  </si>
  <si>
    <t>临沂鹏银再生资源有限公司</t>
  </si>
  <si>
    <t>临沂市晨煜再生资源有限公司</t>
  </si>
  <si>
    <t>电视机地线</t>
  </si>
  <si>
    <t>其他杂铜</t>
  </si>
  <si>
    <t>冰箱铜管</t>
  </si>
  <si>
    <t>电脑铜消磁线圈</t>
  </si>
  <si>
    <t>电脑地线</t>
  </si>
  <si>
    <t>空调铜管</t>
  </si>
  <si>
    <t>空调黄铜</t>
  </si>
  <si>
    <t>空调变压器</t>
  </si>
  <si>
    <t>电视机杂铝</t>
  </si>
  <si>
    <t>汨罗市智超有色金属有限公司</t>
  </si>
  <si>
    <t>彩色铝消磁线圈</t>
  </si>
  <si>
    <t>冰箱杂铝</t>
  </si>
  <si>
    <t>湖南万丰铝业有限公司</t>
  </si>
  <si>
    <t>汨罗市春辉铝业有限公司</t>
  </si>
  <si>
    <t>洗衣机杂铝</t>
  </si>
  <si>
    <t>洗衣机铝外壳</t>
  </si>
  <si>
    <t>电脑铝消磁线圈</t>
  </si>
  <si>
    <t>电脑铝皮</t>
  </si>
  <si>
    <t>电脑散热片铝</t>
  </si>
  <si>
    <t>空调铝管</t>
  </si>
  <si>
    <t>空调杂铝</t>
  </si>
  <si>
    <t>阴极罩及附件</t>
  </si>
  <si>
    <t>长沙天人电子科技有限公司</t>
  </si>
  <si>
    <t>防爆箍</t>
  </si>
  <si>
    <t>电视机杂铁</t>
  </si>
  <si>
    <t>含铁垃圾杂料</t>
  </si>
  <si>
    <t>汨罗市新华鑫塑胶原料有限公司</t>
  </si>
  <si>
    <t>电子枪</t>
  </si>
  <si>
    <t>汨罗运通有色金属有限公司</t>
  </si>
  <si>
    <t>冰箱破碎铁</t>
  </si>
  <si>
    <t>冰箱杂铁</t>
  </si>
  <si>
    <t>洗衣机铁皮</t>
  </si>
  <si>
    <t>洗衣机拉杆铁</t>
  </si>
  <si>
    <t>洗衣机杂铁</t>
  </si>
  <si>
    <t>湘潭县金顺炉料有限公司</t>
  </si>
  <si>
    <t>洗衣机铁锭</t>
  </si>
  <si>
    <t>洗衣机不锈铁</t>
  </si>
  <si>
    <t>湖南六合大方环保科技有限公司</t>
  </si>
  <si>
    <t>湖南绿动资源循环有限公司</t>
  </si>
  <si>
    <t>垃圾杂物</t>
  </si>
  <si>
    <t>电脑杂铁</t>
  </si>
  <si>
    <t>电脑壳铁皮</t>
  </si>
  <si>
    <t>空调铁皮</t>
  </si>
  <si>
    <t>空调杂铁</t>
  </si>
  <si>
    <t>加热管</t>
  </si>
  <si>
    <t>空调破碎铁</t>
  </si>
  <si>
    <t>洗衣机不锈铁（带铁含杂）</t>
  </si>
  <si>
    <t>液晶不锈铁</t>
  </si>
  <si>
    <t>液晶不锈钢</t>
  </si>
  <si>
    <t>电视机壳塑料</t>
  </si>
  <si>
    <t>黑白电视机壳塑料</t>
  </si>
  <si>
    <t>电子枪塑料</t>
  </si>
  <si>
    <t>冰箱主体破碎料</t>
  </si>
  <si>
    <r>
      <t>冰箱</t>
    </r>
    <r>
      <rPr>
        <sz val="10"/>
        <rFont val="Times New Roman"/>
        <family val="1"/>
      </rPr>
      <t>PP/PVC</t>
    </r>
    <r>
      <rPr>
        <sz val="10"/>
        <rFont val="宋体"/>
        <family val="0"/>
      </rPr>
      <t>塑料</t>
    </r>
  </si>
  <si>
    <t>冰箱抽屉</t>
  </si>
  <si>
    <t>冰箱挡板塑料</t>
  </si>
  <si>
    <t>洗衣机壳塑料</t>
  </si>
  <si>
    <t>洗衣机元配混合件</t>
  </si>
  <si>
    <t>洗衣机传动轮</t>
  </si>
  <si>
    <t>洗衣机拉杆铁塑料</t>
  </si>
  <si>
    <t>电脑壳塑料</t>
  </si>
  <si>
    <t>风扇</t>
  </si>
  <si>
    <t>空调控制器</t>
  </si>
  <si>
    <t>空调塑料</t>
  </si>
  <si>
    <r>
      <t>冰箱主体破碎料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新线）</t>
    </r>
  </si>
  <si>
    <t>湖南志明高新材料有限公司</t>
  </si>
  <si>
    <r>
      <t>冰箱主体破碎料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老线冰柜）</t>
    </r>
  </si>
  <si>
    <r>
      <t>冰箱主体破碎料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新线冰柜）</t>
    </r>
  </si>
  <si>
    <r>
      <t>冰箱主体破碎料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老线）</t>
    </r>
  </si>
  <si>
    <r>
      <t>遮光片（</t>
    </r>
    <r>
      <rPr>
        <sz val="10"/>
        <rFont val="Times New Roman"/>
        <family val="1"/>
      </rPr>
      <t>PC</t>
    </r>
    <r>
      <rPr>
        <sz val="10"/>
        <rFont val="宋体"/>
        <family val="0"/>
      </rPr>
      <t>）</t>
    </r>
  </si>
  <si>
    <r>
      <t>遮光片（</t>
    </r>
    <r>
      <rPr>
        <sz val="10"/>
        <rFont val="Times New Roman"/>
        <family val="1"/>
      </rPr>
      <t>PS)</t>
    </r>
  </si>
  <si>
    <t>遮光片（有机）</t>
  </si>
  <si>
    <t>台州普成塑业有限公司</t>
  </si>
  <si>
    <t>薄膜</t>
  </si>
  <si>
    <t>制冷剂（氟利昂）</t>
  </si>
  <si>
    <t>天津澳宏环保材料有限公司</t>
  </si>
  <si>
    <t>润滑油</t>
  </si>
  <si>
    <t>电子枪锥玻璃</t>
  </si>
  <si>
    <t>彩色屏玻璃</t>
  </si>
  <si>
    <t>刘华</t>
  </si>
  <si>
    <t>杨志勇</t>
  </si>
  <si>
    <t>彩色屏玻璃（含荧光粉）</t>
  </si>
  <si>
    <t>硬盘</t>
  </si>
  <si>
    <t>高压包</t>
  </si>
  <si>
    <t>洗衣机电路板</t>
  </si>
  <si>
    <t>空调线路板</t>
  </si>
  <si>
    <t>光驱</t>
  </si>
  <si>
    <t>软驱</t>
  </si>
  <si>
    <t>电视机花线</t>
  </si>
  <si>
    <t>电视机电源线</t>
  </si>
  <si>
    <t>冰箱电源线</t>
  </si>
  <si>
    <t>冰箱花线</t>
  </si>
  <si>
    <t>洗衣机花线</t>
  </si>
  <si>
    <t>数据线</t>
  </si>
  <si>
    <t>电脑花线</t>
  </si>
  <si>
    <t>电脑电源线</t>
  </si>
  <si>
    <t>空调花线</t>
  </si>
  <si>
    <t>空调泡沫</t>
  </si>
  <si>
    <t>荧光粉</t>
  </si>
  <si>
    <t>湖南衡兴环保科技开发有限公司</t>
  </si>
  <si>
    <t>大偏转线圈</t>
  </si>
  <si>
    <t>黄石市瑜林废旧物资回收有限公司</t>
  </si>
  <si>
    <t>新线混合料</t>
  </si>
  <si>
    <t>生产垃圾</t>
  </si>
  <si>
    <t>粉尘</t>
  </si>
  <si>
    <t>含汞粉尘</t>
  </si>
  <si>
    <t>洗衣机皮带</t>
  </si>
  <si>
    <t>电脑电池</t>
  </si>
  <si>
    <t>电视机喇叭</t>
  </si>
  <si>
    <t>空调电容</t>
  </si>
  <si>
    <t>小偏转线圈</t>
  </si>
  <si>
    <t>冰箱玻璃</t>
  </si>
  <si>
    <t>李建皇</t>
  </si>
  <si>
    <t>洗衣机玻璃</t>
  </si>
  <si>
    <t>液晶玻璃</t>
  </si>
  <si>
    <t>平衡水</t>
  </si>
  <si>
    <t>稀释</t>
  </si>
  <si>
    <t>键盘</t>
  </si>
  <si>
    <t>鼠标</t>
  </si>
  <si>
    <t>冰箱电机风扇</t>
  </si>
  <si>
    <t>空调电机</t>
  </si>
  <si>
    <t>洗衣机电容</t>
  </si>
  <si>
    <t>活性碳</t>
  </si>
  <si>
    <t>盘亏</t>
  </si>
  <si>
    <t>内存条</t>
  </si>
  <si>
    <t>CPU</t>
  </si>
  <si>
    <r>
      <t>显卡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声卡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网卡</t>
    </r>
  </si>
  <si>
    <r>
      <t>备注：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季度拆解产物共盘盈</t>
    </r>
    <r>
      <rPr>
        <sz val="10"/>
        <rFont val="Times New Roman"/>
        <family val="1"/>
      </rPr>
      <t xml:space="preserve"> 11.469 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盘亏</t>
    </r>
    <r>
      <rPr>
        <sz val="10"/>
        <rFont val="Times New Roman"/>
        <family val="1"/>
      </rPr>
      <t xml:space="preserve"> 42.3495 </t>
    </r>
    <r>
      <rPr>
        <sz val="10"/>
        <rFont val="宋体"/>
        <family val="0"/>
      </rPr>
      <t>吨。</t>
    </r>
  </si>
  <si>
    <t>合计：</t>
  </si>
  <si>
    <t>小计（未上报重量）</t>
  </si>
  <si>
    <t>小计（上报重量）</t>
  </si>
  <si>
    <t>湖南绿色再生资源有限公司</t>
  </si>
  <si>
    <t>长沙市伟联废旧金属回收有限公司</t>
  </si>
  <si>
    <t>暂存</t>
  </si>
  <si>
    <t>大冶有色博源环保股份有限公司</t>
  </si>
  <si>
    <t>湘潭县金顺炉料有限公司</t>
  </si>
  <si>
    <t>汨罗市新华鑫塑胶原料有限公司</t>
  </si>
  <si>
    <t>宁乡久源废旧物资回收有限公司</t>
  </si>
  <si>
    <t>汨罗中业塑业有限公司</t>
  </si>
  <si>
    <t>中山市小榄镇忠厚塑胶</t>
  </si>
  <si>
    <t>成都塑新科技有限公司</t>
  </si>
  <si>
    <t>湖南志明高新材料有限公司</t>
  </si>
  <si>
    <t>东莞市隆昊塑料制品有限公司</t>
  </si>
  <si>
    <t>金国达科技（湖南）有限公司</t>
  </si>
  <si>
    <t>石家庄绿色再生资源有限公司</t>
  </si>
  <si>
    <t>余姚市吉康国际贸易有限公司</t>
  </si>
  <si>
    <t>湖北盛锯环保科技有限公司</t>
  </si>
  <si>
    <t>珠海市五顺贸易有限公司</t>
  </si>
  <si>
    <t>珠海禾谷田塑胶制品有限公司</t>
  </si>
  <si>
    <t>宁乡环卫局</t>
  </si>
  <si>
    <t>长沙市伟联废旧金属回收有限公司</t>
  </si>
  <si>
    <t>株洲冶炼集团股份有限公司</t>
  </si>
  <si>
    <t>天津爱德森金属制品有限公司</t>
  </si>
  <si>
    <t>天津吉顺达再生资源有限公司</t>
  </si>
  <si>
    <t>填报单位名称：湖南绿色再生资源有限公司</t>
  </si>
  <si>
    <t>废物名称</t>
  </si>
  <si>
    <t>上期结存</t>
  </si>
  <si>
    <t>出库（吨）</t>
  </si>
  <si>
    <t>期末结存</t>
  </si>
  <si>
    <r>
      <t>保温层材料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</si>
  <si>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印刷电路板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</si>
  <si>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CRT</t>
    </r>
    <r>
      <rPr>
        <sz val="10"/>
        <rFont val="宋体"/>
        <family val="0"/>
      </rPr>
      <t>玻璃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</si>
  <si>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CRT</t>
    </r>
    <r>
      <rPr>
        <sz val="10"/>
        <rFont val="宋体"/>
        <family val="0"/>
      </rPr>
      <t>锥玻璃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</si>
  <si>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CRT</t>
    </r>
    <r>
      <rPr>
        <sz val="10"/>
        <rFont val="宋体"/>
        <family val="0"/>
      </rPr>
      <t>屏玻璃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</si>
  <si>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t>压缩机</t>
  </si>
  <si>
    <t>电动机</t>
  </si>
  <si>
    <r>
      <t>电线电缆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</si>
  <si>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t>制冷剂</t>
  </si>
  <si>
    <r>
      <t>铜及其合金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</si>
  <si>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铝及其合金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</si>
  <si>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铁及其合金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</si>
  <si>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r>
      <t>塑　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料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吨</t>
    </r>
    <r>
      <rPr>
        <sz val="10"/>
        <rFont val="Times New Roman"/>
        <family val="1"/>
      </rPr>
      <t>)</t>
    </r>
  </si>
  <si>
    <t>（空调）冷凝器</t>
  </si>
  <si>
    <t>（空调）蒸发器</t>
  </si>
  <si>
    <t>电源</t>
  </si>
  <si>
    <t>光驱</t>
  </si>
  <si>
    <t>软驱</t>
  </si>
  <si>
    <t>硬盘</t>
  </si>
  <si>
    <t>矿物油</t>
  </si>
  <si>
    <t>荧光粉</t>
  </si>
  <si>
    <t>陕西安信显像管循环处理应用有限公司</t>
  </si>
  <si>
    <t>暂存</t>
  </si>
  <si>
    <t>长沙翰宇环保技术发展有限公司</t>
  </si>
  <si>
    <t>湖南翰洋环保科技有限公司</t>
  </si>
  <si>
    <t>电池</t>
  </si>
  <si>
    <t>排水电机</t>
  </si>
  <si>
    <t>（冰箱）玻璃</t>
  </si>
  <si>
    <t>（空调）玻璃</t>
  </si>
  <si>
    <t>固化玻璃</t>
  </si>
  <si>
    <t>灯泡</t>
  </si>
  <si>
    <t>冰箱电机</t>
  </si>
  <si>
    <t>（空调）电机</t>
  </si>
  <si>
    <t>盐水</t>
  </si>
  <si>
    <t>皮带（洗衣机）</t>
  </si>
  <si>
    <t>其他</t>
  </si>
  <si>
    <t>合计</t>
  </si>
  <si>
    <t>2016年4季度拆解产物产生、处理明细表</t>
  </si>
  <si>
    <t>2016年4季度拆解产物产生、处理明细表</t>
  </si>
  <si>
    <r>
      <t>2016</t>
    </r>
    <r>
      <rPr>
        <b/>
        <sz val="16"/>
        <rFont val="仿宋"/>
        <family val="3"/>
      </rPr>
      <t>年</t>
    </r>
    <r>
      <rPr>
        <b/>
        <sz val="16"/>
        <rFont val="Times New Roman"/>
        <family val="1"/>
      </rPr>
      <t>4</t>
    </r>
    <r>
      <rPr>
        <b/>
        <sz val="16"/>
        <rFont val="仿宋"/>
        <family val="3"/>
      </rPr>
      <t>季度拆解产物产生、处理明细表</t>
    </r>
  </si>
  <si>
    <t>益阳市湘豪商贸有限公司</t>
  </si>
  <si>
    <t>株洲冶炼集团股份有限公司</t>
  </si>
  <si>
    <t>盘亏</t>
  </si>
  <si>
    <t>江西益敏电子科技有限公司</t>
  </si>
  <si>
    <t>清远市嘉信再生资源有限公司</t>
  </si>
  <si>
    <t>衡阳康达有色金属回收有限公司</t>
  </si>
  <si>
    <t>新乡市永强环保技术有限公司</t>
  </si>
  <si>
    <t>东莞市顺申塑胶材料有限公司</t>
  </si>
  <si>
    <t>邵东真联铸钢有限公司</t>
  </si>
  <si>
    <t>江西格林美资源循环有限公司</t>
  </si>
  <si>
    <t>高要市金渡镇金顺五金塑料厂</t>
  </si>
  <si>
    <t>液晶电视混合玻璃</t>
  </si>
  <si>
    <t>二次加工</t>
  </si>
  <si>
    <t>液晶显示器不锈钢</t>
  </si>
  <si>
    <t>株洲天发金属回收有限公司</t>
  </si>
  <si>
    <t>长沙泛珠再生资源有限公司</t>
  </si>
  <si>
    <r>
      <t>CRT</t>
    </r>
    <r>
      <rPr>
        <sz val="10"/>
        <rFont val="宋体"/>
        <family val="0"/>
      </rPr>
      <t>玻璃</t>
    </r>
  </si>
  <si>
    <r>
      <t>CRT</t>
    </r>
    <r>
      <rPr>
        <sz val="10"/>
        <rFont val="宋体"/>
        <family val="0"/>
      </rPr>
      <t>彩色锥玻璃</t>
    </r>
  </si>
  <si>
    <r>
      <t>CRT</t>
    </r>
    <r>
      <rPr>
        <sz val="10"/>
        <rFont val="宋体"/>
        <family val="0"/>
      </rPr>
      <t>彩色屏玻璃</t>
    </r>
  </si>
  <si>
    <t>株洲市诺佳贸易有限公司</t>
  </si>
  <si>
    <t>湖南王牌科贸有限公司</t>
  </si>
  <si>
    <t>天津爱德森金属制品有限公司</t>
  </si>
  <si>
    <t>湖南衡兴环保科技开发有限公司</t>
  </si>
  <si>
    <t>电脑主机电源</t>
  </si>
  <si>
    <t>新乡市永强环保技术有限公司</t>
  </si>
  <si>
    <t>液晶面板</t>
  </si>
  <si>
    <r>
      <t>（空调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冷凝器</t>
    </r>
  </si>
  <si>
    <r>
      <t>（空调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蒸发器</t>
    </r>
  </si>
  <si>
    <t>江西益敏电子科技有限公司</t>
  </si>
  <si>
    <t>湖南王牌科贸有限公司</t>
  </si>
  <si>
    <t>天津吉顺达再生资源回收有限公司</t>
  </si>
  <si>
    <r>
      <t>塑　</t>
    </r>
    <r>
      <rPr>
        <sz val="10"/>
        <rFont val="Times New Roman"/>
        <family val="1"/>
      </rPr>
      <t> </t>
    </r>
    <r>
      <rPr>
        <sz val="10"/>
        <rFont val="宋体"/>
        <family val="0"/>
      </rPr>
      <t>料</t>
    </r>
  </si>
  <si>
    <t>安徽索克医用科技发展有限公司</t>
  </si>
  <si>
    <t>长沙泰航商贸有限公司</t>
  </si>
  <si>
    <t>东莞市顺申塑胶材料有限公司</t>
  </si>
  <si>
    <t>汩罗市新华鑫塑料原料有限公司</t>
  </si>
  <si>
    <t>湖南平长鑫塑业有限公司</t>
  </si>
  <si>
    <t>株洲市荷塘再生资源有限公司</t>
  </si>
  <si>
    <t>小计（上报重量）</t>
  </si>
  <si>
    <r>
      <t>CRT</t>
    </r>
    <r>
      <rPr>
        <sz val="10"/>
        <rFont val="宋体"/>
        <family val="0"/>
      </rPr>
      <t>显示器消磁线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铝</t>
    </r>
    <r>
      <rPr>
        <sz val="10"/>
        <rFont val="Times New Roman"/>
        <family val="1"/>
      </rPr>
      <t>)</t>
    </r>
  </si>
  <si>
    <r>
      <t>CRT</t>
    </r>
    <r>
      <rPr>
        <sz val="10"/>
        <rFont val="宋体"/>
        <family val="0"/>
      </rPr>
      <t>显示器电子枪</t>
    </r>
  </si>
  <si>
    <t>小计（未上报重量）</t>
  </si>
  <si>
    <r>
      <t>备注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年第四季度拆解产物共盘盈</t>
    </r>
    <r>
      <rPr>
        <sz val="10"/>
        <rFont val="Times New Roman"/>
        <family val="1"/>
      </rPr>
      <t>6.2981</t>
    </r>
    <r>
      <rPr>
        <sz val="10"/>
        <rFont val="宋体"/>
        <family val="0"/>
      </rPr>
      <t>吨，盘亏</t>
    </r>
    <r>
      <rPr>
        <sz val="10"/>
        <rFont val="Times New Roman"/>
        <family val="1"/>
      </rPr>
      <t>0.841</t>
    </r>
    <r>
      <rPr>
        <sz val="10"/>
        <rFont val="宋体"/>
        <family val="0"/>
      </rPr>
      <t>吨。</t>
    </r>
  </si>
  <si>
    <r>
      <t>备注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：上报关键产物重量</t>
    </r>
    <r>
      <rPr>
        <sz val="10"/>
        <rFont val="Times New Roman"/>
        <family val="1"/>
      </rPr>
      <t>2925.9096</t>
    </r>
    <r>
      <rPr>
        <sz val="10"/>
        <rFont val="宋体"/>
        <family val="0"/>
      </rPr>
      <t>吨，其他产物重量</t>
    </r>
    <r>
      <rPr>
        <sz val="10"/>
        <rFont val="Times New Roman"/>
        <family val="1"/>
      </rPr>
      <t>193.414</t>
    </r>
    <r>
      <rPr>
        <sz val="10"/>
        <rFont val="宋体"/>
        <family val="0"/>
      </rPr>
      <t>吨，二次加工入库重量</t>
    </r>
    <r>
      <rPr>
        <sz val="10"/>
        <rFont val="Times New Roman"/>
        <family val="1"/>
      </rPr>
      <t>23.309</t>
    </r>
    <r>
      <rPr>
        <sz val="10"/>
        <rFont val="宋体"/>
        <family val="0"/>
      </rPr>
      <t>吨。</t>
    </r>
  </si>
  <si>
    <t>填报单位名称：株洲凯天环保科技有限公司</t>
  </si>
  <si>
    <t>重量（吨）</t>
  </si>
  <si>
    <t>保温层材料</t>
  </si>
  <si>
    <t>印刷电路板</t>
  </si>
  <si>
    <t>/</t>
  </si>
  <si>
    <t>/</t>
  </si>
  <si>
    <t>/</t>
  </si>
  <si>
    <t>/</t>
  </si>
  <si>
    <t>/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</si>
</sst>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.000_ "/>
    <numFmt numFmtId="179" formatCode="0.00_ "/>
    <numFmt numFmtId="180" formatCode="_ * #,##0.000_ ;_ * \-#,##0.000_ ;_ * &quot;-&quot;??_ ;_ @_ "/>
    <numFmt numFmtId="181" formatCode="0.000_);[Red]\(0.000\)"/>
    <numFmt numFmtId="182" formatCode="0.00_);[Red]\(0.00\)"/>
    <numFmt numFmtId="183" formatCode="0.00000_);[Red]\(0.00000\)"/>
    <numFmt numFmtId="184" formatCode="_ * #,##0.00_ ;_ * \-#,##0.00_ ;_ * &quot;-&quot;??_ ;_ @_ "/>
    <numFmt numFmtId="185" formatCode="0_);[Red]\(0\)"/>
  </numFmts>
  <fonts count="33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仿宋"/>
      <family val="3"/>
    </font>
    <font>
      <sz val="10"/>
      <color indexed="8"/>
      <name val="Times New Roman"/>
      <family val="1"/>
    </font>
    <font>
      <sz val="10"/>
      <name val="仿宋"/>
      <family val="3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sz val="9"/>
      <name val="等线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ill="0">
      <alignment vertical="center"/>
      <protection/>
    </xf>
    <xf numFmtId="0" fontId="20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0" fontId="8" fillId="0" borderId="11" xfId="5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80" fontId="8" fillId="0" borderId="11" xfId="53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1" xfId="43" applyFont="1" applyFill="1" applyBorder="1" applyAlignment="1">
      <alignment horizontal="center" vertical="center" wrapText="1"/>
      <protection/>
    </xf>
    <xf numFmtId="184" fontId="8" fillId="0" borderId="11" xfId="43" applyNumberFormat="1" applyFont="1" applyFill="1" applyBorder="1" applyAlignment="1">
      <alignment horizontal="center" vertical="center" wrapText="1"/>
      <protection/>
    </xf>
    <xf numFmtId="184" fontId="8" fillId="0" borderId="11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 vertical="center"/>
      <protection/>
    </xf>
    <xf numFmtId="185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vertical="center"/>
    </xf>
    <xf numFmtId="185" fontId="6" fillId="0" borderId="11" xfId="0" applyNumberFormat="1" applyFont="1" applyBorder="1" applyAlignment="1">
      <alignment horizontal="center" vertical="center" wrapText="1"/>
    </xf>
    <xf numFmtId="181" fontId="3" fillId="0" borderId="11" xfId="42" applyNumberFormat="1" applyFont="1" applyFill="1" applyBorder="1" applyAlignment="1">
      <alignment horizontal="center" vertical="center" wrapText="1"/>
      <protection/>
    </xf>
    <xf numFmtId="181" fontId="6" fillId="0" borderId="11" xfId="0" applyNumberFormat="1" applyFont="1" applyBorder="1" applyAlignment="1">
      <alignment horizontal="center" vertical="center" wrapText="1"/>
    </xf>
    <xf numFmtId="181" fontId="3" fillId="0" borderId="11" xfId="43" applyNumberFormat="1" applyFont="1" applyFill="1" applyBorder="1" applyAlignment="1">
      <alignment horizontal="center" vertical="center" wrapText="1"/>
      <protection/>
    </xf>
    <xf numFmtId="181" fontId="3" fillId="0" borderId="11" xfId="42" applyNumberFormat="1" applyFont="1" applyFill="1" applyBorder="1" applyAlignment="1">
      <alignment horizontal="center" vertical="center" wrapText="1"/>
      <protection/>
    </xf>
    <xf numFmtId="185" fontId="11" fillId="0" borderId="11" xfId="0" applyNumberFormat="1" applyFont="1" applyBorder="1" applyAlignment="1">
      <alignment horizontal="center" vertical="center" wrapText="1"/>
    </xf>
    <xf numFmtId="181" fontId="3" fillId="0" borderId="11" xfId="40" applyNumberFormat="1" applyFont="1" applyFill="1" applyBorder="1" applyAlignment="1">
      <alignment horizontal="center" vertical="center" wrapText="1"/>
      <protection/>
    </xf>
    <xf numFmtId="181" fontId="8" fillId="0" borderId="11" xfId="40" applyNumberFormat="1" applyFont="1" applyFill="1" applyBorder="1" applyAlignment="1">
      <alignment horizontal="center" vertical="center" wrapText="1"/>
      <protection/>
    </xf>
    <xf numFmtId="181" fontId="3" fillId="0" borderId="11" xfId="40" applyNumberFormat="1" applyFont="1" applyFill="1" applyBorder="1" applyAlignment="1">
      <alignment horizontal="center" vertical="center" wrapText="1"/>
      <protection/>
    </xf>
    <xf numFmtId="181" fontId="9" fillId="0" borderId="11" xfId="40" applyNumberFormat="1" applyFont="1" applyFill="1" applyBorder="1" applyAlignment="1">
      <alignment horizontal="center" vertical="center" wrapText="1"/>
      <protection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0" fontId="9" fillId="0" borderId="11" xfId="5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80" fontId="8" fillId="0" borderId="12" xfId="53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 horizontal="center" vertical="center"/>
      <protection/>
    </xf>
    <xf numFmtId="181" fontId="8" fillId="0" borderId="11" xfId="40" applyNumberFormat="1" applyFont="1" applyFill="1" applyBorder="1" applyAlignment="1">
      <alignment horizontal="center" vertical="center" wrapText="1"/>
      <protection/>
    </xf>
    <xf numFmtId="181" fontId="3" fillId="0" borderId="11" xfId="40" applyNumberFormat="1" applyFont="1" applyFill="1" applyBorder="1" applyAlignment="1">
      <alignment horizontal="center" vertical="center" wrapText="1"/>
      <protection/>
    </xf>
    <xf numFmtId="181" fontId="7" fillId="0" borderId="13" xfId="40" applyNumberFormat="1" applyFont="1" applyFill="1" applyBorder="1" applyAlignment="1">
      <alignment horizontal="center" vertical="center" wrapText="1"/>
      <protection/>
    </xf>
    <xf numFmtId="181" fontId="9" fillId="0" borderId="14" xfId="40" applyNumberFormat="1" applyFont="1" applyFill="1" applyBorder="1" applyAlignment="1">
      <alignment horizontal="center" vertical="center" wrapText="1"/>
      <protection/>
    </xf>
    <xf numFmtId="181" fontId="6" fillId="0" borderId="13" xfId="0" applyNumberFormat="1" applyFont="1" applyBorder="1" applyAlignment="1">
      <alignment horizontal="left" vertical="center" wrapText="1"/>
    </xf>
    <xf numFmtId="181" fontId="11" fillId="0" borderId="15" xfId="0" applyNumberFormat="1" applyFont="1" applyBorder="1" applyAlignment="1">
      <alignment horizontal="left" vertical="center" wrapText="1"/>
    </xf>
    <xf numFmtId="181" fontId="11" fillId="0" borderId="14" xfId="0" applyNumberFormat="1" applyFont="1" applyBorder="1" applyAlignment="1">
      <alignment horizontal="left" vertical="center" wrapText="1"/>
    </xf>
    <xf numFmtId="181" fontId="3" fillId="0" borderId="13" xfId="40" applyNumberFormat="1" applyFont="1" applyFill="1" applyBorder="1" applyAlignment="1">
      <alignment horizontal="left" vertical="center" wrapText="1"/>
      <protection/>
    </xf>
    <xf numFmtId="181" fontId="8" fillId="0" borderId="15" xfId="40" applyNumberFormat="1" applyFont="1" applyFill="1" applyBorder="1" applyAlignment="1">
      <alignment horizontal="left" vertical="center" wrapText="1"/>
      <protection/>
    </xf>
    <xf numFmtId="181" fontId="8" fillId="0" borderId="14" xfId="4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185" fontId="11" fillId="0" borderId="16" xfId="0" applyNumberFormat="1" applyFont="1" applyBorder="1" applyAlignment="1">
      <alignment horizontal="center" vertical="center" wrapText="1"/>
    </xf>
    <xf numFmtId="185" fontId="11" fillId="0" borderId="17" xfId="0" applyNumberFormat="1" applyFont="1" applyBorder="1" applyAlignment="1">
      <alignment horizontal="center" vertical="center" wrapText="1"/>
    </xf>
    <xf numFmtId="185" fontId="11" fillId="0" borderId="1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8" fillId="0" borderId="16" xfId="43" applyFont="1" applyFill="1" applyBorder="1" applyAlignment="1">
      <alignment horizontal="center" vertical="center" wrapText="1"/>
      <protection/>
    </xf>
    <xf numFmtId="0" fontId="8" fillId="0" borderId="12" xfId="43" applyFont="1" applyFill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horizontal="center" vertical="center" wrapText="1"/>
      <protection/>
    </xf>
    <xf numFmtId="180" fontId="8" fillId="0" borderId="16" xfId="53" applyNumberFormat="1" applyFont="1" applyFill="1" applyBorder="1" applyAlignment="1">
      <alignment horizontal="center" vertical="center" wrapText="1"/>
    </xf>
    <xf numFmtId="180" fontId="8" fillId="0" borderId="17" xfId="53" applyNumberFormat="1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179" fontId="8" fillId="0" borderId="17" xfId="0" applyNumberFormat="1" applyFont="1" applyFill="1" applyBorder="1" applyAlignment="1">
      <alignment horizontal="center" vertical="center" wrapText="1"/>
    </xf>
    <xf numFmtId="180" fontId="9" fillId="0" borderId="13" xfId="53" applyNumberFormat="1" applyFont="1" applyFill="1" applyBorder="1" applyAlignment="1">
      <alignment horizontal="center" vertical="center" wrapText="1"/>
    </xf>
    <xf numFmtId="180" fontId="9" fillId="0" borderId="14" xfId="53" applyNumberFormat="1" applyFont="1" applyFill="1" applyBorder="1" applyAlignment="1">
      <alignment horizontal="center" vertical="center" wrapText="1"/>
    </xf>
    <xf numFmtId="180" fontId="7" fillId="0" borderId="13" xfId="53" applyNumberFormat="1" applyFont="1" applyFill="1" applyBorder="1" applyAlignment="1">
      <alignment horizontal="center" vertical="center" wrapText="1"/>
    </xf>
    <xf numFmtId="180" fontId="8" fillId="0" borderId="13" xfId="53" applyNumberFormat="1" applyFont="1" applyFill="1" applyBorder="1" applyAlignment="1">
      <alignment horizontal="left" vertical="center" wrapText="1"/>
    </xf>
    <xf numFmtId="180" fontId="8" fillId="0" borderId="15" xfId="53" applyNumberFormat="1" applyFont="1" applyFill="1" applyBorder="1" applyAlignment="1">
      <alignment horizontal="left" vertical="center" wrapText="1"/>
    </xf>
    <xf numFmtId="180" fontId="8" fillId="0" borderId="14" xfId="53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8" fillId="0" borderId="1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80" fontId="8" fillId="0" borderId="16" xfId="53" applyNumberFormat="1" applyFont="1" applyFill="1" applyBorder="1" applyAlignment="1">
      <alignment horizontal="left" vertical="center"/>
    </xf>
    <xf numFmtId="180" fontId="8" fillId="0" borderId="17" xfId="53" applyNumberFormat="1" applyFont="1" applyFill="1" applyBorder="1" applyAlignment="1">
      <alignment horizontal="left" vertical="center"/>
    </xf>
    <xf numFmtId="180" fontId="7" fillId="0" borderId="13" xfId="5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180" fontId="7" fillId="0" borderId="13" xfId="53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0" fontId="3" fillId="0" borderId="16" xfId="53" applyNumberFormat="1" applyFont="1" applyFill="1" applyBorder="1" applyAlignment="1">
      <alignment horizontal="center" vertical="center" wrapText="1"/>
    </xf>
    <xf numFmtId="180" fontId="3" fillId="0" borderId="17" xfId="53" applyNumberFormat="1" applyFont="1" applyFill="1" applyBorder="1" applyAlignment="1">
      <alignment horizontal="center" vertical="center" wrapText="1"/>
    </xf>
    <xf numFmtId="180" fontId="9" fillId="0" borderId="13" xfId="53" applyNumberFormat="1" applyFont="1" applyFill="1" applyBorder="1" applyAlignment="1">
      <alignment horizontal="center" vertical="center" wrapText="1"/>
    </xf>
    <xf numFmtId="180" fontId="9" fillId="0" borderId="14" xfId="53" applyNumberFormat="1" applyFont="1" applyFill="1" applyBorder="1" applyAlignment="1">
      <alignment horizontal="center" vertical="center" wrapText="1"/>
    </xf>
    <xf numFmtId="180" fontId="8" fillId="0" borderId="16" xfId="53" applyNumberFormat="1" applyFont="1" applyFill="1" applyBorder="1" applyAlignment="1">
      <alignment horizontal="center" vertical="center" wrapText="1"/>
    </xf>
    <xf numFmtId="180" fontId="8" fillId="0" borderId="17" xfId="53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8" fontId="11" fillId="0" borderId="16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 wrapText="1"/>
    </xf>
    <xf numFmtId="178" fontId="0" fillId="0" borderId="17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0" fontId="8" fillId="0" borderId="13" xfId="53" applyNumberFormat="1" applyFont="1" applyFill="1" applyBorder="1" applyAlignment="1">
      <alignment horizontal="left" vertical="center" wrapText="1"/>
    </xf>
    <xf numFmtId="180" fontId="8" fillId="0" borderId="15" xfId="53" applyNumberFormat="1" applyFont="1" applyFill="1" applyBorder="1" applyAlignment="1">
      <alignment horizontal="left" vertical="center" wrapText="1"/>
    </xf>
    <xf numFmtId="180" fontId="8" fillId="0" borderId="14" xfId="53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9" xfId="41"/>
    <cellStyle name="常规_Sheet1" xfId="42"/>
    <cellStyle name="常规_审计资料00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9525</xdr:rowOff>
    </xdr:to>
    <xdr:pic>
      <xdr:nvPicPr>
        <xdr:cNvPr id="1" name="Picture 2" descr="万容头2"/>
        <xdr:cNvPicPr preferRelativeResize="1">
          <a:picLocks noChangeAspect="1"/>
        </xdr:cNvPicPr>
      </xdr:nvPicPr>
      <xdr:blipFill>
        <a:blip r:embed="rId1"/>
        <a:srcRect b="32109"/>
        <a:stretch>
          <a:fillRect/>
        </a:stretch>
      </xdr:blipFill>
      <xdr:spPr>
        <a:xfrm>
          <a:off x="0" y="0"/>
          <a:ext cx="5429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G138" sqref="G138"/>
    </sheetView>
  </sheetViews>
  <sheetFormatPr defaultColWidth="9.00390625" defaultRowHeight="13.5"/>
  <cols>
    <col min="1" max="1" width="9.00390625" style="25" customWidth="1"/>
    <col min="7" max="7" width="23.00390625" style="0" customWidth="1"/>
  </cols>
  <sheetData>
    <row r="1" spans="1:9" ht="13.5">
      <c r="A1" s="55" t="s">
        <v>69</v>
      </c>
      <c r="B1" s="55"/>
      <c r="C1" s="55"/>
      <c r="D1" s="55"/>
      <c r="E1" s="55"/>
      <c r="F1" s="55"/>
      <c r="G1" s="55"/>
      <c r="H1" s="55"/>
      <c r="I1" s="1"/>
    </row>
    <row r="2" spans="1:9" ht="30" customHeight="1">
      <c r="A2" s="44" t="s">
        <v>436</v>
      </c>
      <c r="B2" s="44"/>
      <c r="C2" s="44"/>
      <c r="D2" s="44"/>
      <c r="E2" s="44"/>
      <c r="F2" s="44"/>
      <c r="G2" s="44"/>
      <c r="H2" s="44"/>
      <c r="I2" s="23"/>
    </row>
    <row r="3" spans="1:8" ht="26.25" customHeight="1">
      <c r="A3" s="26" t="s">
        <v>68</v>
      </c>
      <c r="B3" s="27" t="s">
        <v>395</v>
      </c>
      <c r="C3" s="28" t="s">
        <v>77</v>
      </c>
      <c r="D3" s="29" t="s">
        <v>76</v>
      </c>
      <c r="E3" s="30" t="s">
        <v>397</v>
      </c>
      <c r="F3" s="30" t="s">
        <v>484</v>
      </c>
      <c r="G3" s="30" t="s">
        <v>70</v>
      </c>
      <c r="H3" s="30" t="s">
        <v>78</v>
      </c>
    </row>
    <row r="4" spans="1:8" ht="13.5">
      <c r="A4" s="31">
        <v>1</v>
      </c>
      <c r="B4" s="32" t="s">
        <v>485</v>
      </c>
      <c r="C4" s="33">
        <v>4.561</v>
      </c>
      <c r="D4" s="33">
        <v>0.809</v>
      </c>
      <c r="E4" s="33">
        <v>5.37</v>
      </c>
      <c r="F4" s="33">
        <v>5.37</v>
      </c>
      <c r="G4" s="34" t="s">
        <v>453</v>
      </c>
      <c r="H4" s="33">
        <v>0</v>
      </c>
    </row>
    <row r="5" spans="1:8" ht="13.5">
      <c r="A5" s="31">
        <v>2</v>
      </c>
      <c r="B5" s="32" t="s">
        <v>486</v>
      </c>
      <c r="C5" s="33">
        <v>56.746900000000096</v>
      </c>
      <c r="D5" s="33">
        <v>194.208</v>
      </c>
      <c r="E5" s="33">
        <v>125.48</v>
      </c>
      <c r="F5" s="33">
        <v>125.48</v>
      </c>
      <c r="G5" s="34" t="s">
        <v>112</v>
      </c>
      <c r="H5" s="33">
        <v>125.47490000000009</v>
      </c>
    </row>
    <row r="6" spans="1:8" ht="13.5">
      <c r="A6" s="56">
        <v>3</v>
      </c>
      <c r="B6" s="45" t="s">
        <v>455</v>
      </c>
      <c r="C6" s="45">
        <v>71.0521</v>
      </c>
      <c r="D6" s="45">
        <v>21.680999999999997</v>
      </c>
      <c r="E6" s="45">
        <v>51.68</v>
      </c>
      <c r="F6" s="33">
        <v>32.76</v>
      </c>
      <c r="G6" s="34" t="s">
        <v>454</v>
      </c>
      <c r="H6" s="45">
        <v>41.05309999999999</v>
      </c>
    </row>
    <row r="7" spans="1:8" ht="13.5">
      <c r="A7" s="57"/>
      <c r="B7" s="45"/>
      <c r="C7" s="45"/>
      <c r="D7" s="45"/>
      <c r="E7" s="45"/>
      <c r="F7" s="33">
        <v>18.92</v>
      </c>
      <c r="G7" s="34" t="s">
        <v>439</v>
      </c>
      <c r="H7" s="45"/>
    </row>
    <row r="8" spans="1:8" ht="24.75">
      <c r="A8" s="31">
        <v>4</v>
      </c>
      <c r="B8" s="33" t="s">
        <v>456</v>
      </c>
      <c r="C8" s="33">
        <v>318.707</v>
      </c>
      <c r="D8" s="33">
        <v>413.50450000000006</v>
      </c>
      <c r="E8" s="33">
        <v>731.9</v>
      </c>
      <c r="F8" s="33">
        <v>731.9</v>
      </c>
      <c r="G8" s="34" t="s">
        <v>440</v>
      </c>
      <c r="H8" s="33">
        <v>0.31150000000013733</v>
      </c>
    </row>
    <row r="9" spans="1:8" ht="13.5">
      <c r="A9" s="56">
        <v>5</v>
      </c>
      <c r="B9" s="45" t="s">
        <v>457</v>
      </c>
      <c r="C9" s="45">
        <v>41.6570999999999</v>
      </c>
      <c r="D9" s="45">
        <v>777.864</v>
      </c>
      <c r="E9" s="45">
        <v>684.15</v>
      </c>
      <c r="F9" s="33">
        <v>81.98</v>
      </c>
      <c r="G9" s="34" t="s">
        <v>4</v>
      </c>
      <c r="H9" s="45">
        <v>135.37109999999996</v>
      </c>
    </row>
    <row r="10" spans="1:8" ht="13.5">
      <c r="A10" s="58"/>
      <c r="B10" s="45"/>
      <c r="C10" s="45"/>
      <c r="D10" s="45"/>
      <c r="E10" s="45">
        <v>684.15</v>
      </c>
      <c r="F10" s="33">
        <v>409.49</v>
      </c>
      <c r="G10" s="34" t="s">
        <v>439</v>
      </c>
      <c r="H10" s="45"/>
    </row>
    <row r="11" spans="1:8" ht="13.5">
      <c r="A11" s="57"/>
      <c r="B11" s="45"/>
      <c r="C11" s="45"/>
      <c r="D11" s="45"/>
      <c r="E11" s="45">
        <v>684.15</v>
      </c>
      <c r="F11" s="33">
        <v>192.68</v>
      </c>
      <c r="G11" s="34" t="s">
        <v>458</v>
      </c>
      <c r="H11" s="45"/>
    </row>
    <row r="12" spans="1:8" ht="13.5">
      <c r="A12" s="56">
        <v>6</v>
      </c>
      <c r="B12" s="46" t="s">
        <v>73</v>
      </c>
      <c r="C12" s="45">
        <v>33.948499999999996</v>
      </c>
      <c r="D12" s="45">
        <v>4.66</v>
      </c>
      <c r="E12" s="45">
        <v>38.6085</v>
      </c>
      <c r="F12" s="33">
        <v>6.1</v>
      </c>
      <c r="G12" s="34" t="s">
        <v>459</v>
      </c>
      <c r="H12" s="45">
        <v>0</v>
      </c>
    </row>
    <row r="13" spans="1:8" ht="13.5">
      <c r="A13" s="58"/>
      <c r="B13" s="45"/>
      <c r="C13" s="45"/>
      <c r="D13" s="45"/>
      <c r="E13" s="45">
        <v>38.6085</v>
      </c>
      <c r="F13" s="33">
        <v>32.5</v>
      </c>
      <c r="G13" s="34" t="s">
        <v>460</v>
      </c>
      <c r="H13" s="45"/>
    </row>
    <row r="14" spans="1:8" ht="13.5">
      <c r="A14" s="57"/>
      <c r="B14" s="45"/>
      <c r="C14" s="45"/>
      <c r="D14" s="45"/>
      <c r="E14" s="45">
        <v>38.6085</v>
      </c>
      <c r="F14" s="33">
        <v>0.0085</v>
      </c>
      <c r="G14" s="34" t="s">
        <v>441</v>
      </c>
      <c r="H14" s="45"/>
    </row>
    <row r="15" spans="1:8" ht="13.5">
      <c r="A15" s="56">
        <v>7</v>
      </c>
      <c r="B15" s="46" t="s">
        <v>74</v>
      </c>
      <c r="C15" s="45">
        <v>51.32049999999998</v>
      </c>
      <c r="D15" s="45">
        <v>43.5445</v>
      </c>
      <c r="E15" s="45">
        <v>94.865</v>
      </c>
      <c r="F15" s="33">
        <v>62</v>
      </c>
      <c r="G15" s="34" t="s">
        <v>460</v>
      </c>
      <c r="H15" s="45">
        <v>0</v>
      </c>
    </row>
    <row r="16" spans="1:8" ht="24">
      <c r="A16" s="58"/>
      <c r="B16" s="45"/>
      <c r="C16" s="45"/>
      <c r="D16" s="45"/>
      <c r="E16" s="45"/>
      <c r="F16" s="33">
        <v>31.64</v>
      </c>
      <c r="G16" s="34" t="s">
        <v>5</v>
      </c>
      <c r="H16" s="45"/>
    </row>
    <row r="17" spans="1:8" ht="13.5">
      <c r="A17" s="58"/>
      <c r="B17" s="45"/>
      <c r="C17" s="45"/>
      <c r="D17" s="45"/>
      <c r="E17" s="45"/>
      <c r="F17" s="33">
        <v>1.22</v>
      </c>
      <c r="G17" s="34" t="s">
        <v>7</v>
      </c>
      <c r="H17" s="45"/>
    </row>
    <row r="18" spans="1:8" ht="13.5">
      <c r="A18" s="57"/>
      <c r="B18" s="45"/>
      <c r="C18" s="45"/>
      <c r="D18" s="45"/>
      <c r="E18" s="45">
        <v>94.865</v>
      </c>
      <c r="F18" s="33">
        <v>0.005</v>
      </c>
      <c r="G18" s="34" t="s">
        <v>441</v>
      </c>
      <c r="H18" s="45"/>
    </row>
    <row r="19" spans="1:8" ht="24">
      <c r="A19" s="31">
        <v>8</v>
      </c>
      <c r="B19" s="32" t="s">
        <v>14</v>
      </c>
      <c r="C19" s="33">
        <v>2.306</v>
      </c>
      <c r="D19" s="33">
        <v>0.43520000000000003</v>
      </c>
      <c r="E19" s="33">
        <v>2.1</v>
      </c>
      <c r="F19" s="33">
        <v>2.1</v>
      </c>
      <c r="G19" s="34" t="s">
        <v>461</v>
      </c>
      <c r="H19" s="33">
        <v>0.6412</v>
      </c>
    </row>
    <row r="20" spans="1:8" ht="13.5">
      <c r="A20" s="56">
        <v>9</v>
      </c>
      <c r="B20" s="46" t="s">
        <v>6</v>
      </c>
      <c r="C20" s="45">
        <v>29.2924</v>
      </c>
      <c r="D20" s="45">
        <v>22.4495</v>
      </c>
      <c r="E20" s="45">
        <v>39.925</v>
      </c>
      <c r="F20" s="33">
        <v>7</v>
      </c>
      <c r="G20" s="34" t="s">
        <v>7</v>
      </c>
      <c r="H20" s="45">
        <v>11.816900000000004</v>
      </c>
    </row>
    <row r="21" spans="1:8" ht="13.5">
      <c r="A21" s="58"/>
      <c r="B21" s="45"/>
      <c r="C21" s="45"/>
      <c r="D21" s="45"/>
      <c r="E21" s="45"/>
      <c r="F21" s="33">
        <v>13.06</v>
      </c>
      <c r="G21" s="34" t="s">
        <v>442</v>
      </c>
      <c r="H21" s="45"/>
    </row>
    <row r="22" spans="1:8" ht="13.5">
      <c r="A22" s="58"/>
      <c r="B22" s="45"/>
      <c r="C22" s="45"/>
      <c r="D22" s="45"/>
      <c r="E22" s="45"/>
      <c r="F22" s="33">
        <v>14.26</v>
      </c>
      <c r="G22" s="34" t="s">
        <v>443</v>
      </c>
      <c r="H22" s="45"/>
    </row>
    <row r="23" spans="1:8" ht="13.5">
      <c r="A23" s="58"/>
      <c r="B23" s="45"/>
      <c r="C23" s="45"/>
      <c r="D23" s="45"/>
      <c r="E23" s="45"/>
      <c r="F23" s="33">
        <v>2.44</v>
      </c>
      <c r="G23" s="34" t="s">
        <v>136</v>
      </c>
      <c r="H23" s="45"/>
    </row>
    <row r="24" spans="1:8" ht="24">
      <c r="A24" s="58"/>
      <c r="B24" s="45"/>
      <c r="C24" s="45"/>
      <c r="D24" s="45"/>
      <c r="E24" s="45">
        <v>39.925</v>
      </c>
      <c r="F24" s="33">
        <v>3.14</v>
      </c>
      <c r="G24" s="34" t="s">
        <v>5</v>
      </c>
      <c r="H24" s="45"/>
    </row>
    <row r="25" spans="1:8" ht="13.5">
      <c r="A25" s="57"/>
      <c r="B25" s="45"/>
      <c r="C25" s="45"/>
      <c r="D25" s="45"/>
      <c r="E25" s="45">
        <v>39.925</v>
      </c>
      <c r="F25" s="33">
        <v>0.025</v>
      </c>
      <c r="G25" s="34" t="s">
        <v>441</v>
      </c>
      <c r="H25" s="45"/>
    </row>
    <row r="26" spans="1:8" ht="13.5">
      <c r="A26" s="31">
        <v>10</v>
      </c>
      <c r="B26" s="32" t="s">
        <v>8</v>
      </c>
      <c r="C26" s="33">
        <v>0.06</v>
      </c>
      <c r="D26" s="33">
        <v>0.001</v>
      </c>
      <c r="E26" s="33">
        <v>0</v>
      </c>
      <c r="F26" s="33">
        <v>0</v>
      </c>
      <c r="G26" s="34" t="s">
        <v>91</v>
      </c>
      <c r="H26" s="33">
        <v>0.061</v>
      </c>
    </row>
    <row r="27" spans="1:8" ht="13.5">
      <c r="A27" s="31">
        <v>11</v>
      </c>
      <c r="B27" s="32" t="s">
        <v>9</v>
      </c>
      <c r="C27" s="33">
        <v>18.918999999999997</v>
      </c>
      <c r="D27" s="33">
        <v>27.477999999999998</v>
      </c>
      <c r="E27" s="33">
        <v>35.5</v>
      </c>
      <c r="F27" s="33">
        <v>35.5</v>
      </c>
      <c r="G27" s="34" t="s">
        <v>442</v>
      </c>
      <c r="H27" s="33">
        <v>10.896999999999991</v>
      </c>
    </row>
    <row r="28" spans="1:8" ht="13.5">
      <c r="A28" s="31">
        <v>12</v>
      </c>
      <c r="B28" s="32" t="s">
        <v>11</v>
      </c>
      <c r="C28" s="33">
        <v>3.234</v>
      </c>
      <c r="D28" s="33">
        <v>1.052</v>
      </c>
      <c r="E28" s="33">
        <v>0</v>
      </c>
      <c r="F28" s="33">
        <v>0</v>
      </c>
      <c r="G28" s="34" t="s">
        <v>91</v>
      </c>
      <c r="H28" s="33">
        <v>4.286</v>
      </c>
    </row>
    <row r="29" spans="1:8" ht="24">
      <c r="A29" s="56">
        <v>13</v>
      </c>
      <c r="B29" s="46" t="s">
        <v>12</v>
      </c>
      <c r="C29" s="45">
        <v>4.705500000000001</v>
      </c>
      <c r="D29" s="45">
        <v>25.45</v>
      </c>
      <c r="E29" s="45">
        <v>15.52</v>
      </c>
      <c r="F29" s="33">
        <v>5.46</v>
      </c>
      <c r="G29" s="34" t="s">
        <v>444</v>
      </c>
      <c r="H29" s="45">
        <v>14.6355</v>
      </c>
    </row>
    <row r="30" spans="1:8" ht="13.5">
      <c r="A30" s="58"/>
      <c r="B30" s="45"/>
      <c r="C30" s="45"/>
      <c r="D30" s="45"/>
      <c r="E30" s="45"/>
      <c r="F30" s="33">
        <v>3.8</v>
      </c>
      <c r="G30" s="34" t="s">
        <v>442</v>
      </c>
      <c r="H30" s="45"/>
    </row>
    <row r="31" spans="1:8" ht="24">
      <c r="A31" s="57"/>
      <c r="B31" s="45"/>
      <c r="C31" s="45"/>
      <c r="D31" s="45"/>
      <c r="E31" s="45"/>
      <c r="F31" s="33">
        <v>6.26</v>
      </c>
      <c r="G31" s="34" t="s">
        <v>10</v>
      </c>
      <c r="H31" s="45"/>
    </row>
    <row r="32" spans="1:8" ht="24">
      <c r="A32" s="31">
        <v>14</v>
      </c>
      <c r="B32" s="32" t="s">
        <v>462</v>
      </c>
      <c r="C32" s="33">
        <v>30.642000000000003</v>
      </c>
      <c r="D32" s="33">
        <v>59.928</v>
      </c>
      <c r="E32" s="33">
        <v>60.32</v>
      </c>
      <c r="F32" s="33">
        <v>60.32</v>
      </c>
      <c r="G32" s="34" t="s">
        <v>463</v>
      </c>
      <c r="H32" s="33">
        <v>30.249999999999993</v>
      </c>
    </row>
    <row r="33" spans="1:8" ht="13.5">
      <c r="A33" s="31">
        <v>15</v>
      </c>
      <c r="B33" s="32" t="s">
        <v>464</v>
      </c>
      <c r="C33" s="33">
        <v>106.2105</v>
      </c>
      <c r="D33" s="33">
        <v>70.0965</v>
      </c>
      <c r="E33" s="33">
        <v>118.9</v>
      </c>
      <c r="F33" s="33">
        <v>118.9</v>
      </c>
      <c r="G33" s="34" t="s">
        <v>445</v>
      </c>
      <c r="H33" s="33">
        <v>57.40700000000001</v>
      </c>
    </row>
    <row r="34" spans="1:8" ht="24">
      <c r="A34" s="56">
        <v>16</v>
      </c>
      <c r="B34" s="46" t="s">
        <v>13</v>
      </c>
      <c r="C34" s="45">
        <v>6.1995000000000005</v>
      </c>
      <c r="D34" s="45">
        <v>2.375</v>
      </c>
      <c r="E34" s="45">
        <v>7.24</v>
      </c>
      <c r="F34" s="33">
        <v>3.28</v>
      </c>
      <c r="G34" s="34" t="s">
        <v>461</v>
      </c>
      <c r="H34" s="45">
        <v>1.3345000000000002</v>
      </c>
    </row>
    <row r="35" spans="1:8" ht="13.5">
      <c r="A35" s="57"/>
      <c r="B35" s="45"/>
      <c r="C35" s="45"/>
      <c r="D35" s="45"/>
      <c r="E35" s="45"/>
      <c r="F35" s="33">
        <v>3.96</v>
      </c>
      <c r="G35" s="34" t="s">
        <v>442</v>
      </c>
      <c r="H35" s="45"/>
    </row>
    <row r="36" spans="1:8" ht="24.75">
      <c r="A36" s="31">
        <v>17</v>
      </c>
      <c r="B36" s="32" t="s">
        <v>465</v>
      </c>
      <c r="C36" s="33">
        <v>0.03799999999999981</v>
      </c>
      <c r="D36" s="33">
        <v>1.5710000000000002</v>
      </c>
      <c r="E36" s="33">
        <v>1.54</v>
      </c>
      <c r="F36" s="33">
        <v>1.54</v>
      </c>
      <c r="G36" s="34" t="s">
        <v>7</v>
      </c>
      <c r="H36" s="33">
        <v>0.06899999999999995</v>
      </c>
    </row>
    <row r="37" spans="1:8" ht="24.75">
      <c r="A37" s="31">
        <v>18</v>
      </c>
      <c r="B37" s="32" t="s">
        <v>466</v>
      </c>
      <c r="C37" s="33">
        <v>0.18149999999999977</v>
      </c>
      <c r="D37" s="33">
        <v>0.794</v>
      </c>
      <c r="E37" s="33">
        <v>0.88</v>
      </c>
      <c r="F37" s="33">
        <v>0.88</v>
      </c>
      <c r="G37" s="34" t="s">
        <v>7</v>
      </c>
      <c r="H37" s="33">
        <v>0.09549999999999981</v>
      </c>
    </row>
    <row r="38" spans="1:8" ht="13.5">
      <c r="A38" s="31">
        <v>19</v>
      </c>
      <c r="B38" s="32" t="s">
        <v>15</v>
      </c>
      <c r="C38" s="33">
        <v>1.4070000000000003</v>
      </c>
      <c r="D38" s="33">
        <v>0.082</v>
      </c>
      <c r="E38" s="33">
        <v>0</v>
      </c>
      <c r="F38" s="33">
        <v>0</v>
      </c>
      <c r="G38" s="34" t="s">
        <v>91</v>
      </c>
      <c r="H38" s="33">
        <v>1.4890000000000003</v>
      </c>
    </row>
    <row r="39" spans="1:8" ht="13.5">
      <c r="A39" s="56">
        <v>20</v>
      </c>
      <c r="B39" s="46" t="s">
        <v>16</v>
      </c>
      <c r="C39" s="45">
        <v>25.277600000000007</v>
      </c>
      <c r="D39" s="45">
        <v>68.045</v>
      </c>
      <c r="E39" s="45">
        <v>48.904</v>
      </c>
      <c r="F39" s="33">
        <v>12.48</v>
      </c>
      <c r="G39" s="34" t="s">
        <v>467</v>
      </c>
      <c r="H39" s="45">
        <v>44.418600000000005</v>
      </c>
    </row>
    <row r="40" spans="1:8" ht="13.5">
      <c r="A40" s="58"/>
      <c r="B40" s="45"/>
      <c r="C40" s="45"/>
      <c r="D40" s="45">
        <v>68.045</v>
      </c>
      <c r="E40" s="45">
        <v>48.904</v>
      </c>
      <c r="F40" s="33">
        <v>4.26</v>
      </c>
      <c r="G40" s="34" t="s">
        <v>468</v>
      </c>
      <c r="H40" s="45"/>
    </row>
    <row r="41" spans="1:8" ht="24">
      <c r="A41" s="58"/>
      <c r="B41" s="45"/>
      <c r="C41" s="45"/>
      <c r="D41" s="45"/>
      <c r="E41" s="45"/>
      <c r="F41" s="33">
        <v>32.14</v>
      </c>
      <c r="G41" s="34" t="s">
        <v>469</v>
      </c>
      <c r="H41" s="45"/>
    </row>
    <row r="42" spans="1:8" ht="13.5">
      <c r="A42" s="57"/>
      <c r="B42" s="45"/>
      <c r="C42" s="45"/>
      <c r="D42" s="45">
        <v>68.045</v>
      </c>
      <c r="E42" s="45">
        <v>48.904</v>
      </c>
      <c r="F42" s="33">
        <v>0.024</v>
      </c>
      <c r="G42" s="34" t="s">
        <v>441</v>
      </c>
      <c r="H42" s="45"/>
    </row>
    <row r="43" spans="1:8" ht="13.5">
      <c r="A43" s="56">
        <v>21</v>
      </c>
      <c r="B43" s="46" t="s">
        <v>18</v>
      </c>
      <c r="C43" s="45">
        <v>21.4925</v>
      </c>
      <c r="D43" s="45">
        <v>20.809000000000005</v>
      </c>
      <c r="E43" s="45">
        <v>30.65</v>
      </c>
      <c r="F43" s="33">
        <v>13.94</v>
      </c>
      <c r="G43" s="34" t="s">
        <v>136</v>
      </c>
      <c r="H43" s="45">
        <v>11.651500000000006</v>
      </c>
    </row>
    <row r="44" spans="1:8" ht="24">
      <c r="A44" s="58"/>
      <c r="B44" s="45"/>
      <c r="C44" s="45"/>
      <c r="D44" s="45"/>
      <c r="E44" s="45"/>
      <c r="F44" s="33">
        <v>2.4</v>
      </c>
      <c r="G44" s="34" t="s">
        <v>5</v>
      </c>
      <c r="H44" s="45"/>
    </row>
    <row r="45" spans="1:8" ht="13.5">
      <c r="A45" s="58"/>
      <c r="B45" s="45"/>
      <c r="C45" s="45"/>
      <c r="D45" s="45"/>
      <c r="E45" s="45"/>
      <c r="F45" s="33">
        <v>2.13</v>
      </c>
      <c r="G45" s="34" t="s">
        <v>21</v>
      </c>
      <c r="H45" s="45"/>
    </row>
    <row r="46" spans="1:8" ht="13.5">
      <c r="A46" s="58"/>
      <c r="B46" s="45"/>
      <c r="C46" s="45"/>
      <c r="D46" s="45">
        <v>20.809000000000005</v>
      </c>
      <c r="E46" s="45">
        <v>30.65</v>
      </c>
      <c r="F46" s="33">
        <v>4.62</v>
      </c>
      <c r="G46" s="34" t="s">
        <v>80</v>
      </c>
      <c r="H46" s="45"/>
    </row>
    <row r="47" spans="1:8" ht="13.5">
      <c r="A47" s="57"/>
      <c r="B47" s="45"/>
      <c r="C47" s="45"/>
      <c r="D47" s="45">
        <v>20.809000000000005</v>
      </c>
      <c r="E47" s="45">
        <v>30.65</v>
      </c>
      <c r="F47" s="33">
        <v>7.56</v>
      </c>
      <c r="G47" s="34" t="s">
        <v>7</v>
      </c>
      <c r="H47" s="45"/>
    </row>
    <row r="48" spans="1:8" ht="13.5">
      <c r="A48" s="56">
        <v>22</v>
      </c>
      <c r="B48" s="46" t="s">
        <v>20</v>
      </c>
      <c r="C48" s="45">
        <v>272.7446000000002</v>
      </c>
      <c r="D48" s="45">
        <v>598.3843999999999</v>
      </c>
      <c r="E48" s="45">
        <v>817.4895</v>
      </c>
      <c r="F48" s="33">
        <v>5.46</v>
      </c>
      <c r="G48" s="34" t="s">
        <v>4</v>
      </c>
      <c r="H48" s="45">
        <v>53.63950000000011</v>
      </c>
    </row>
    <row r="49" spans="1:8" ht="13.5">
      <c r="A49" s="58"/>
      <c r="B49" s="45"/>
      <c r="C49" s="45"/>
      <c r="D49" s="45">
        <v>598.3843999999999</v>
      </c>
      <c r="E49" s="45"/>
      <c r="F49" s="33">
        <v>1.1</v>
      </c>
      <c r="G49" s="34" t="s">
        <v>446</v>
      </c>
      <c r="H49" s="45"/>
    </row>
    <row r="50" spans="1:8" ht="13.5">
      <c r="A50" s="58"/>
      <c r="B50" s="45"/>
      <c r="C50" s="45"/>
      <c r="D50" s="45">
        <v>598.3843999999999</v>
      </c>
      <c r="E50" s="45"/>
      <c r="F50" s="33">
        <v>62.58</v>
      </c>
      <c r="G50" s="34" t="s">
        <v>7</v>
      </c>
      <c r="H50" s="45"/>
    </row>
    <row r="51" spans="1:8" ht="13.5">
      <c r="A51" s="58"/>
      <c r="B51" s="45"/>
      <c r="C51" s="45"/>
      <c r="D51" s="45"/>
      <c r="E51" s="45"/>
      <c r="F51" s="33">
        <v>45.36</v>
      </c>
      <c r="G51" s="34" t="s">
        <v>80</v>
      </c>
      <c r="H51" s="45"/>
    </row>
    <row r="52" spans="1:8" ht="13.5">
      <c r="A52" s="58"/>
      <c r="B52" s="45"/>
      <c r="C52" s="45"/>
      <c r="D52" s="45">
        <v>598.3843999999999</v>
      </c>
      <c r="E52" s="45"/>
      <c r="F52" s="33">
        <v>70.48</v>
      </c>
      <c r="G52" s="34" t="s">
        <v>447</v>
      </c>
      <c r="H52" s="45"/>
    </row>
    <row r="53" spans="1:8" ht="24">
      <c r="A53" s="58"/>
      <c r="B53" s="45"/>
      <c r="C53" s="45"/>
      <c r="D53" s="45">
        <v>598.3843999999999</v>
      </c>
      <c r="E53" s="45"/>
      <c r="F53" s="33">
        <v>11.3</v>
      </c>
      <c r="G53" s="34" t="s">
        <v>5</v>
      </c>
      <c r="H53" s="45"/>
    </row>
    <row r="54" spans="1:8" ht="13.5">
      <c r="A54" s="58"/>
      <c r="B54" s="45"/>
      <c r="C54" s="45"/>
      <c r="D54" s="45">
        <v>598.3843999999999</v>
      </c>
      <c r="E54" s="45"/>
      <c r="F54" s="33">
        <v>75.51</v>
      </c>
      <c r="G54" s="34" t="s">
        <v>21</v>
      </c>
      <c r="H54" s="45"/>
    </row>
    <row r="55" spans="1:8" ht="13.5">
      <c r="A55" s="58"/>
      <c r="B55" s="45"/>
      <c r="C55" s="45"/>
      <c r="D55" s="45"/>
      <c r="E55" s="45"/>
      <c r="F55" s="33">
        <v>545.6</v>
      </c>
      <c r="G55" s="34" t="s">
        <v>19</v>
      </c>
      <c r="H55" s="45"/>
    </row>
    <row r="56" spans="1:8" ht="13.5">
      <c r="A56" s="57"/>
      <c r="B56" s="45"/>
      <c r="C56" s="45"/>
      <c r="D56" s="45">
        <v>598.3843999999999</v>
      </c>
      <c r="E56" s="45"/>
      <c r="F56" s="33">
        <v>0.0995</v>
      </c>
      <c r="G56" s="34" t="s">
        <v>441</v>
      </c>
      <c r="H56" s="45"/>
    </row>
    <row r="57" spans="1:8" ht="24">
      <c r="A57" s="56">
        <v>23</v>
      </c>
      <c r="B57" s="46" t="s">
        <v>470</v>
      </c>
      <c r="C57" s="45">
        <v>308.95849999999996</v>
      </c>
      <c r="D57" s="45">
        <v>570.688</v>
      </c>
      <c r="E57" s="45">
        <v>676.8075</v>
      </c>
      <c r="F57" s="33">
        <v>32.5</v>
      </c>
      <c r="G57" s="34" t="s">
        <v>471</v>
      </c>
      <c r="H57" s="45">
        <v>202.83899999999994</v>
      </c>
    </row>
    <row r="58" spans="1:8" ht="13.5">
      <c r="A58" s="58"/>
      <c r="B58" s="45"/>
      <c r="C58" s="45"/>
      <c r="D58" s="45">
        <v>570.688</v>
      </c>
      <c r="E58" s="45"/>
      <c r="F58" s="33">
        <v>60.46</v>
      </c>
      <c r="G58" s="34" t="s">
        <v>472</v>
      </c>
      <c r="H58" s="45"/>
    </row>
    <row r="59" spans="1:8" ht="13.5">
      <c r="A59" s="58"/>
      <c r="B59" s="45"/>
      <c r="C59" s="45"/>
      <c r="D59" s="45"/>
      <c r="E59" s="45"/>
      <c r="F59" s="33">
        <v>35.4</v>
      </c>
      <c r="G59" s="34" t="s">
        <v>473</v>
      </c>
      <c r="H59" s="45"/>
    </row>
    <row r="60" spans="1:8" ht="24">
      <c r="A60" s="58"/>
      <c r="B60" s="45"/>
      <c r="C60" s="45"/>
      <c r="D60" s="45"/>
      <c r="E60" s="45"/>
      <c r="F60" s="33">
        <v>31.16</v>
      </c>
      <c r="G60" s="34" t="s">
        <v>474</v>
      </c>
      <c r="H60" s="45"/>
    </row>
    <row r="61" spans="1:8" ht="24">
      <c r="A61" s="58"/>
      <c r="B61" s="45"/>
      <c r="C61" s="45"/>
      <c r="D61" s="45">
        <v>570.688</v>
      </c>
      <c r="E61" s="45"/>
      <c r="F61" s="33">
        <v>18.62</v>
      </c>
      <c r="G61" s="34" t="s">
        <v>444</v>
      </c>
      <c r="H61" s="45"/>
    </row>
    <row r="62" spans="1:8" ht="13.5">
      <c r="A62" s="58"/>
      <c r="B62" s="45"/>
      <c r="C62" s="45"/>
      <c r="D62" s="45">
        <v>570.688</v>
      </c>
      <c r="E62" s="45"/>
      <c r="F62" s="33">
        <v>32.38</v>
      </c>
      <c r="G62" s="34" t="s">
        <v>475</v>
      </c>
      <c r="H62" s="45"/>
    </row>
    <row r="63" spans="1:8" ht="13.5">
      <c r="A63" s="58"/>
      <c r="B63" s="45"/>
      <c r="C63" s="45"/>
      <c r="D63" s="45">
        <v>570.688</v>
      </c>
      <c r="E63" s="45"/>
      <c r="F63" s="33">
        <v>22.53</v>
      </c>
      <c r="G63" s="34" t="s">
        <v>7</v>
      </c>
      <c r="H63" s="45"/>
    </row>
    <row r="64" spans="1:8" ht="13.5">
      <c r="A64" s="58"/>
      <c r="B64" s="45"/>
      <c r="C64" s="45"/>
      <c r="D64" s="45">
        <v>570.688</v>
      </c>
      <c r="E64" s="45"/>
      <c r="F64" s="33">
        <v>32.28</v>
      </c>
      <c r="G64" s="34" t="s">
        <v>448</v>
      </c>
      <c r="H64" s="45"/>
    </row>
    <row r="65" spans="1:8" ht="24">
      <c r="A65" s="58"/>
      <c r="B65" s="45"/>
      <c r="C65" s="45"/>
      <c r="D65" s="45">
        <v>570.688</v>
      </c>
      <c r="E65" s="45"/>
      <c r="F65" s="33">
        <v>7.54</v>
      </c>
      <c r="G65" s="34" t="s">
        <v>5</v>
      </c>
      <c r="H65" s="45"/>
    </row>
    <row r="66" spans="1:8" ht="13.5">
      <c r="A66" s="58"/>
      <c r="B66" s="45"/>
      <c r="C66" s="45"/>
      <c r="D66" s="45">
        <v>570.688</v>
      </c>
      <c r="E66" s="45"/>
      <c r="F66" s="33">
        <v>0.98</v>
      </c>
      <c r="G66" s="34" t="s">
        <v>476</v>
      </c>
      <c r="H66" s="45"/>
    </row>
    <row r="67" spans="1:8" ht="13.5">
      <c r="A67" s="58"/>
      <c r="B67" s="45"/>
      <c r="C67" s="45"/>
      <c r="D67" s="45">
        <v>570.688</v>
      </c>
      <c r="E67" s="45"/>
      <c r="F67" s="33">
        <v>6.12</v>
      </c>
      <c r="G67" s="34" t="s">
        <v>19</v>
      </c>
      <c r="H67" s="45"/>
    </row>
    <row r="68" spans="1:8" ht="13.5">
      <c r="A68" s="58"/>
      <c r="B68" s="45"/>
      <c r="C68" s="45"/>
      <c r="D68" s="45"/>
      <c r="E68" s="45"/>
      <c r="F68" s="33">
        <v>396.75</v>
      </c>
      <c r="G68" s="34" t="s">
        <v>23</v>
      </c>
      <c r="H68" s="45"/>
    </row>
    <row r="69" spans="1:8" ht="13.5">
      <c r="A69" s="57"/>
      <c r="B69" s="45"/>
      <c r="C69" s="45"/>
      <c r="D69" s="45">
        <v>570.688</v>
      </c>
      <c r="E69" s="45"/>
      <c r="F69" s="33">
        <v>0.0875</v>
      </c>
      <c r="G69" s="34" t="s">
        <v>441</v>
      </c>
      <c r="H69" s="45"/>
    </row>
    <row r="70" spans="1:8" ht="36" customHeight="1">
      <c r="A70" s="47" t="s">
        <v>477</v>
      </c>
      <c r="B70" s="48"/>
      <c r="C70" s="35">
        <v>1409.6617000000003</v>
      </c>
      <c r="D70" s="35">
        <v>2925.9096</v>
      </c>
      <c r="E70" s="35">
        <v>3587.8295</v>
      </c>
      <c r="F70" s="35">
        <v>3587.8295000000007</v>
      </c>
      <c r="G70" s="35"/>
      <c r="H70" s="35">
        <v>747.7418000000002</v>
      </c>
    </row>
    <row r="71" spans="1:8" ht="13.5">
      <c r="A71" s="31">
        <v>24</v>
      </c>
      <c r="B71" s="32" t="s">
        <v>24</v>
      </c>
      <c r="C71" s="33">
        <v>2.033</v>
      </c>
      <c r="D71" s="33">
        <v>1.327</v>
      </c>
      <c r="E71" s="33">
        <v>3.36</v>
      </c>
      <c r="F71" s="33">
        <v>3.36</v>
      </c>
      <c r="G71" s="34" t="s">
        <v>136</v>
      </c>
      <c r="H71" s="33">
        <v>0</v>
      </c>
    </row>
    <row r="72" spans="1:8" ht="13.5">
      <c r="A72" s="31">
        <v>25</v>
      </c>
      <c r="B72" s="32" t="s">
        <v>25</v>
      </c>
      <c r="C72" s="33">
        <v>1.0585000000000004</v>
      </c>
      <c r="D72" s="33">
        <v>3.855</v>
      </c>
      <c r="E72" s="33">
        <v>4.54</v>
      </c>
      <c r="F72" s="33">
        <v>4.54</v>
      </c>
      <c r="G72" s="34" t="s">
        <v>26</v>
      </c>
      <c r="H72" s="33">
        <v>0.37350000000000083</v>
      </c>
    </row>
    <row r="73" spans="1:8" ht="24">
      <c r="A73" s="56">
        <v>26</v>
      </c>
      <c r="B73" s="46" t="s">
        <v>27</v>
      </c>
      <c r="C73" s="45">
        <v>5.849499999999998</v>
      </c>
      <c r="D73" s="45">
        <v>0.592</v>
      </c>
      <c r="E73" s="45">
        <v>6.4415</v>
      </c>
      <c r="F73" s="33">
        <v>4.54</v>
      </c>
      <c r="G73" s="34" t="s">
        <v>22</v>
      </c>
      <c r="H73" s="45">
        <v>0</v>
      </c>
    </row>
    <row r="74" spans="1:8" ht="24">
      <c r="A74" s="58"/>
      <c r="B74" s="45"/>
      <c r="C74" s="45"/>
      <c r="D74" s="45"/>
      <c r="E74" s="45"/>
      <c r="F74" s="33">
        <v>1.9</v>
      </c>
      <c r="G74" s="34" t="s">
        <v>5</v>
      </c>
      <c r="H74" s="45"/>
    </row>
    <row r="75" spans="1:8" ht="13.5">
      <c r="A75" s="57"/>
      <c r="B75" s="45"/>
      <c r="C75" s="45"/>
      <c r="D75" s="45"/>
      <c r="E75" s="45"/>
      <c r="F75" s="33">
        <v>0.0015</v>
      </c>
      <c r="G75" s="34" t="s">
        <v>441</v>
      </c>
      <c r="H75" s="45"/>
    </row>
    <row r="76" spans="1:8" ht="13.5">
      <c r="A76" s="31">
        <v>27</v>
      </c>
      <c r="B76" s="32" t="s">
        <v>28</v>
      </c>
      <c r="C76" s="33">
        <v>40.245</v>
      </c>
      <c r="D76" s="33">
        <v>0.045</v>
      </c>
      <c r="E76" s="33">
        <v>40.29</v>
      </c>
      <c r="F76" s="33">
        <v>40.29</v>
      </c>
      <c r="G76" s="34" t="s">
        <v>7</v>
      </c>
      <c r="H76" s="33">
        <v>0</v>
      </c>
    </row>
    <row r="77" spans="1:8" ht="13.5">
      <c r="A77" s="31">
        <v>28</v>
      </c>
      <c r="B77" s="32" t="s">
        <v>29</v>
      </c>
      <c r="C77" s="33">
        <v>0.51</v>
      </c>
      <c r="D77" s="33">
        <v>0.54</v>
      </c>
      <c r="E77" s="33">
        <v>0</v>
      </c>
      <c r="F77" s="33">
        <v>0</v>
      </c>
      <c r="G77" s="34" t="s">
        <v>91</v>
      </c>
      <c r="H77" s="33">
        <v>1.05</v>
      </c>
    </row>
    <row r="78" spans="1:8" ht="24">
      <c r="A78" s="56">
        <v>29</v>
      </c>
      <c r="B78" s="46" t="s">
        <v>30</v>
      </c>
      <c r="C78" s="45">
        <v>8.654499999999999</v>
      </c>
      <c r="D78" s="45">
        <v>8.5255</v>
      </c>
      <c r="E78" s="45">
        <v>17.18</v>
      </c>
      <c r="F78" s="33">
        <v>16.16</v>
      </c>
      <c r="G78" s="34" t="s">
        <v>22</v>
      </c>
      <c r="H78" s="45">
        <v>0</v>
      </c>
    </row>
    <row r="79" spans="1:8" ht="13.5">
      <c r="A79" s="57"/>
      <c r="B79" s="45"/>
      <c r="C79" s="45"/>
      <c r="D79" s="45"/>
      <c r="E79" s="45"/>
      <c r="F79" s="33">
        <v>1.02</v>
      </c>
      <c r="G79" s="34" t="s">
        <v>21</v>
      </c>
      <c r="H79" s="45"/>
    </row>
    <row r="80" spans="1:8" ht="13.5">
      <c r="A80" s="31">
        <v>30</v>
      </c>
      <c r="B80" s="32" t="s">
        <v>31</v>
      </c>
      <c r="C80" s="33">
        <v>3.555</v>
      </c>
      <c r="D80" s="33">
        <v>0.515</v>
      </c>
      <c r="E80" s="33">
        <v>4.07</v>
      </c>
      <c r="F80" s="33">
        <v>4.07</v>
      </c>
      <c r="G80" s="34" t="s">
        <v>7</v>
      </c>
      <c r="H80" s="33">
        <v>0</v>
      </c>
    </row>
    <row r="81" spans="1:8" ht="13.5">
      <c r="A81" s="31">
        <v>31</v>
      </c>
      <c r="B81" s="32" t="s">
        <v>32</v>
      </c>
      <c r="C81" s="33">
        <v>15.263500000000004</v>
      </c>
      <c r="D81" s="33">
        <v>13.772</v>
      </c>
      <c r="E81" s="33">
        <v>28.94</v>
      </c>
      <c r="F81" s="33">
        <v>28.94</v>
      </c>
      <c r="G81" s="34" t="s">
        <v>449</v>
      </c>
      <c r="H81" s="33">
        <v>0.0955000000000048</v>
      </c>
    </row>
    <row r="82" spans="1:8" ht="24">
      <c r="A82" s="31">
        <v>32</v>
      </c>
      <c r="B82" s="32" t="s">
        <v>33</v>
      </c>
      <c r="C82" s="33">
        <v>10.360500000000002</v>
      </c>
      <c r="D82" s="33">
        <v>37.678</v>
      </c>
      <c r="E82" s="33">
        <v>46.02</v>
      </c>
      <c r="F82" s="33">
        <v>46.02</v>
      </c>
      <c r="G82" s="34" t="s">
        <v>449</v>
      </c>
      <c r="H82" s="33">
        <v>2.018499999999996</v>
      </c>
    </row>
    <row r="83" spans="1:8" ht="13.5">
      <c r="A83" s="56">
        <v>33</v>
      </c>
      <c r="B83" s="46" t="s">
        <v>34</v>
      </c>
      <c r="C83" s="45">
        <v>3.4664999999999986</v>
      </c>
      <c r="D83" s="45">
        <v>2.618</v>
      </c>
      <c r="E83" s="45">
        <v>2.11</v>
      </c>
      <c r="F83" s="33">
        <v>1.14</v>
      </c>
      <c r="G83" s="34" t="s">
        <v>21</v>
      </c>
      <c r="H83" s="45">
        <v>3.9744999999999986</v>
      </c>
    </row>
    <row r="84" spans="1:8" ht="13.5">
      <c r="A84" s="57"/>
      <c r="B84" s="45"/>
      <c r="C84" s="45"/>
      <c r="D84" s="45"/>
      <c r="E84" s="45"/>
      <c r="F84" s="33">
        <v>0.97</v>
      </c>
      <c r="G84" s="34" t="s">
        <v>19</v>
      </c>
      <c r="H84" s="45"/>
    </row>
    <row r="85" spans="1:8" ht="13.5">
      <c r="A85" s="31">
        <v>34</v>
      </c>
      <c r="B85" s="32" t="s">
        <v>35</v>
      </c>
      <c r="C85" s="33">
        <v>5.727</v>
      </c>
      <c r="D85" s="33">
        <v>4.709</v>
      </c>
      <c r="E85" s="33">
        <v>7.08</v>
      </c>
      <c r="F85" s="33">
        <v>7.08</v>
      </c>
      <c r="G85" s="34" t="s">
        <v>19</v>
      </c>
      <c r="H85" s="33">
        <v>3.356</v>
      </c>
    </row>
    <row r="86" spans="1:8" ht="13.5">
      <c r="A86" s="31">
        <v>35</v>
      </c>
      <c r="B86" s="32" t="s">
        <v>28</v>
      </c>
      <c r="C86" s="33">
        <v>1.046</v>
      </c>
      <c r="D86" s="33">
        <v>0.734</v>
      </c>
      <c r="E86" s="33">
        <v>1.78</v>
      </c>
      <c r="F86" s="33">
        <v>1.78</v>
      </c>
      <c r="G86" s="34" t="s">
        <v>21</v>
      </c>
      <c r="H86" s="33">
        <v>0</v>
      </c>
    </row>
    <row r="87" spans="1:8" ht="24">
      <c r="A87" s="31">
        <v>36</v>
      </c>
      <c r="B87" s="32" t="s">
        <v>450</v>
      </c>
      <c r="C87" s="33">
        <v>5.463</v>
      </c>
      <c r="D87" s="33">
        <v>4.846</v>
      </c>
      <c r="E87" s="33">
        <v>0</v>
      </c>
      <c r="F87" s="33">
        <v>0</v>
      </c>
      <c r="G87" s="34" t="s">
        <v>91</v>
      </c>
      <c r="H87" s="33">
        <v>10.309000000000001</v>
      </c>
    </row>
    <row r="88" spans="1:8" ht="24">
      <c r="A88" s="31">
        <v>37</v>
      </c>
      <c r="B88" s="32" t="s">
        <v>36</v>
      </c>
      <c r="C88" s="33">
        <v>1.663</v>
      </c>
      <c r="D88" s="33">
        <v>13.126</v>
      </c>
      <c r="E88" s="33">
        <v>9.46</v>
      </c>
      <c r="F88" s="33">
        <v>9.46</v>
      </c>
      <c r="G88" s="34" t="s">
        <v>19</v>
      </c>
      <c r="H88" s="33">
        <v>5.328999999999999</v>
      </c>
    </row>
    <row r="89" spans="1:8" ht="24">
      <c r="A89" s="31">
        <v>38</v>
      </c>
      <c r="B89" s="32" t="s">
        <v>37</v>
      </c>
      <c r="C89" s="33">
        <v>0.024</v>
      </c>
      <c r="D89" s="33">
        <v>0.2195</v>
      </c>
      <c r="E89" s="33">
        <v>0</v>
      </c>
      <c r="F89" s="33">
        <v>0</v>
      </c>
      <c r="G89" s="34" t="s">
        <v>91</v>
      </c>
      <c r="H89" s="33">
        <v>0.2435</v>
      </c>
    </row>
    <row r="90" spans="1:8" ht="24">
      <c r="A90" s="31">
        <v>39</v>
      </c>
      <c r="B90" s="32" t="s">
        <v>38</v>
      </c>
      <c r="C90" s="33">
        <v>2.736</v>
      </c>
      <c r="D90" s="33">
        <v>9.855</v>
      </c>
      <c r="E90" s="33">
        <v>8.36</v>
      </c>
      <c r="F90" s="33">
        <v>8.36</v>
      </c>
      <c r="G90" s="34" t="s">
        <v>442</v>
      </c>
      <c r="H90" s="33">
        <v>4.231000000000002</v>
      </c>
    </row>
    <row r="91" spans="1:8" ht="13.5">
      <c r="A91" s="31">
        <v>40</v>
      </c>
      <c r="B91" s="32" t="s">
        <v>39</v>
      </c>
      <c r="C91" s="33">
        <v>0.3205</v>
      </c>
      <c r="D91" s="33">
        <v>0</v>
      </c>
      <c r="E91" s="33">
        <v>0</v>
      </c>
      <c r="F91" s="33">
        <v>0</v>
      </c>
      <c r="G91" s="34" t="s">
        <v>91</v>
      </c>
      <c r="H91" s="33">
        <v>0.3205</v>
      </c>
    </row>
    <row r="92" spans="1:8" ht="24">
      <c r="A92" s="31">
        <v>41</v>
      </c>
      <c r="B92" s="32" t="s">
        <v>40</v>
      </c>
      <c r="C92" s="33">
        <v>3.3114999999999997</v>
      </c>
      <c r="D92" s="33">
        <v>9.994</v>
      </c>
      <c r="E92" s="33">
        <v>11.48</v>
      </c>
      <c r="F92" s="33">
        <v>11.48</v>
      </c>
      <c r="G92" s="34" t="s">
        <v>449</v>
      </c>
      <c r="H92" s="33">
        <v>1.8254999999999981</v>
      </c>
    </row>
    <row r="93" spans="1:8" ht="13.5">
      <c r="A93" s="31">
        <v>42</v>
      </c>
      <c r="B93" s="32" t="s">
        <v>41</v>
      </c>
      <c r="C93" s="33">
        <v>1.9375</v>
      </c>
      <c r="D93" s="33">
        <v>5.695</v>
      </c>
      <c r="E93" s="33">
        <v>3.86</v>
      </c>
      <c r="F93" s="33">
        <v>3.86</v>
      </c>
      <c r="G93" s="34" t="s">
        <v>449</v>
      </c>
      <c r="H93" s="33">
        <v>3.7725000000000004</v>
      </c>
    </row>
    <row r="94" spans="1:8" ht="13.5">
      <c r="A94" s="31">
        <v>43</v>
      </c>
      <c r="B94" s="32" t="s">
        <v>27</v>
      </c>
      <c r="C94" s="33">
        <v>0.2495</v>
      </c>
      <c r="D94" s="33">
        <v>0.0505</v>
      </c>
      <c r="E94" s="33">
        <v>0.3</v>
      </c>
      <c r="F94" s="33">
        <v>0.3</v>
      </c>
      <c r="G94" s="34" t="s">
        <v>7</v>
      </c>
      <c r="H94" s="33">
        <v>0</v>
      </c>
    </row>
    <row r="95" spans="1:8" ht="13.5">
      <c r="A95" s="31">
        <v>44</v>
      </c>
      <c r="B95" s="32" t="s">
        <v>42</v>
      </c>
      <c r="C95" s="33">
        <v>17.1505</v>
      </c>
      <c r="D95" s="33">
        <v>4.512</v>
      </c>
      <c r="E95" s="33">
        <v>20.4475</v>
      </c>
      <c r="F95" s="33">
        <v>20.4475</v>
      </c>
      <c r="G95" s="34" t="s">
        <v>451</v>
      </c>
      <c r="H95" s="33">
        <v>1.2149999999999999</v>
      </c>
    </row>
    <row r="96" spans="1:8" ht="13.5">
      <c r="A96" s="31">
        <v>45</v>
      </c>
      <c r="B96" s="32" t="s">
        <v>43</v>
      </c>
      <c r="C96" s="33">
        <v>0.125</v>
      </c>
      <c r="D96" s="33">
        <v>0</v>
      </c>
      <c r="E96" s="33">
        <v>0.125</v>
      </c>
      <c r="F96" s="33">
        <v>0.125</v>
      </c>
      <c r="G96" s="34" t="s">
        <v>441</v>
      </c>
      <c r="H96" s="33">
        <v>0</v>
      </c>
    </row>
    <row r="97" spans="1:8" ht="24">
      <c r="A97" s="56">
        <v>46</v>
      </c>
      <c r="B97" s="46" t="s">
        <v>44</v>
      </c>
      <c r="C97" s="45">
        <v>1.278</v>
      </c>
      <c r="D97" s="45">
        <v>1.097</v>
      </c>
      <c r="E97" s="45">
        <v>2.375</v>
      </c>
      <c r="F97" s="33">
        <v>2.28</v>
      </c>
      <c r="G97" s="34" t="s">
        <v>5</v>
      </c>
      <c r="H97" s="33">
        <v>0</v>
      </c>
    </row>
    <row r="98" spans="1:8" ht="13.5">
      <c r="A98" s="57"/>
      <c r="B98" s="45"/>
      <c r="C98" s="45"/>
      <c r="D98" s="45"/>
      <c r="E98" s="45"/>
      <c r="F98" s="33">
        <v>0.095</v>
      </c>
      <c r="G98" s="34" t="s">
        <v>441</v>
      </c>
      <c r="H98" s="33"/>
    </row>
    <row r="99" spans="1:8" ht="13.5">
      <c r="A99" s="56">
        <v>47</v>
      </c>
      <c r="B99" s="46" t="s">
        <v>45</v>
      </c>
      <c r="C99" s="45">
        <v>10.924500000000002</v>
      </c>
      <c r="D99" s="45">
        <v>14.658</v>
      </c>
      <c r="E99" s="45">
        <v>18.28</v>
      </c>
      <c r="F99" s="33">
        <v>8.28</v>
      </c>
      <c r="G99" s="34" t="s">
        <v>442</v>
      </c>
      <c r="H99" s="45">
        <v>7.302500000000002</v>
      </c>
    </row>
    <row r="100" spans="1:8" ht="13.5">
      <c r="A100" s="57"/>
      <c r="B100" s="45"/>
      <c r="C100" s="45"/>
      <c r="D100" s="45"/>
      <c r="E100" s="45"/>
      <c r="F100" s="33">
        <v>10</v>
      </c>
      <c r="G100" s="34" t="s">
        <v>80</v>
      </c>
      <c r="H100" s="45"/>
    </row>
    <row r="101" spans="1:8" ht="13.5">
      <c r="A101" s="56">
        <v>48</v>
      </c>
      <c r="B101" s="46" t="s">
        <v>46</v>
      </c>
      <c r="C101" s="45">
        <v>1.274</v>
      </c>
      <c r="D101" s="45">
        <v>0.456</v>
      </c>
      <c r="E101" s="45">
        <v>1.73</v>
      </c>
      <c r="F101" s="33">
        <v>1.52</v>
      </c>
      <c r="G101" s="34" t="s">
        <v>442</v>
      </c>
      <c r="H101" s="33">
        <v>0</v>
      </c>
    </row>
    <row r="102" spans="1:8" ht="13.5">
      <c r="A102" s="57"/>
      <c r="B102" s="45"/>
      <c r="C102" s="45"/>
      <c r="D102" s="45"/>
      <c r="E102" s="45"/>
      <c r="F102" s="33">
        <v>0.21</v>
      </c>
      <c r="G102" s="34" t="s">
        <v>441</v>
      </c>
      <c r="H102" s="33"/>
    </row>
    <row r="103" spans="1:8" ht="13.5">
      <c r="A103" s="56">
        <v>49</v>
      </c>
      <c r="B103" s="46" t="s">
        <v>47</v>
      </c>
      <c r="C103" s="45">
        <v>11.033999999999999</v>
      </c>
      <c r="D103" s="45">
        <v>5.318</v>
      </c>
      <c r="E103" s="45">
        <v>13.6</v>
      </c>
      <c r="F103" s="33">
        <v>7.22</v>
      </c>
      <c r="G103" s="34" t="s">
        <v>442</v>
      </c>
      <c r="H103" s="45">
        <v>2.751999999999997</v>
      </c>
    </row>
    <row r="104" spans="1:8" ht="13.5">
      <c r="A104" s="57"/>
      <c r="B104" s="45"/>
      <c r="C104" s="45"/>
      <c r="D104" s="45"/>
      <c r="E104" s="45"/>
      <c r="F104" s="33">
        <v>6.38</v>
      </c>
      <c r="G104" s="34" t="s">
        <v>80</v>
      </c>
      <c r="H104" s="45"/>
    </row>
    <row r="105" spans="1:8" ht="24">
      <c r="A105" s="56">
        <v>50</v>
      </c>
      <c r="B105" s="46" t="s">
        <v>48</v>
      </c>
      <c r="C105" s="45">
        <v>4.3755</v>
      </c>
      <c r="D105" s="45">
        <v>2.0245</v>
      </c>
      <c r="E105" s="45">
        <v>6.4</v>
      </c>
      <c r="F105" s="33">
        <v>4.36</v>
      </c>
      <c r="G105" s="34" t="s">
        <v>22</v>
      </c>
      <c r="H105" s="45">
        <v>0</v>
      </c>
    </row>
    <row r="106" spans="1:8" ht="13.5">
      <c r="A106" s="57"/>
      <c r="B106" s="45"/>
      <c r="C106" s="45"/>
      <c r="D106" s="45"/>
      <c r="E106" s="45"/>
      <c r="F106" s="33">
        <v>2.04</v>
      </c>
      <c r="G106" s="34" t="s">
        <v>21</v>
      </c>
      <c r="H106" s="45"/>
    </row>
    <row r="107" spans="1:8" ht="13.5">
      <c r="A107" s="56">
        <v>51</v>
      </c>
      <c r="B107" s="46" t="s">
        <v>49</v>
      </c>
      <c r="C107" s="45">
        <v>10.395499999999998</v>
      </c>
      <c r="D107" s="45">
        <v>19.3945</v>
      </c>
      <c r="E107" s="45">
        <v>29.79</v>
      </c>
      <c r="F107" s="33">
        <v>5.82</v>
      </c>
      <c r="G107" s="34" t="s">
        <v>446</v>
      </c>
      <c r="H107" s="33">
        <v>0</v>
      </c>
    </row>
    <row r="108" spans="1:8" ht="13.5">
      <c r="A108" s="57"/>
      <c r="B108" s="45"/>
      <c r="C108" s="45"/>
      <c r="D108" s="45"/>
      <c r="E108" s="45"/>
      <c r="F108" s="33">
        <v>23.97</v>
      </c>
      <c r="G108" s="34" t="s">
        <v>21</v>
      </c>
      <c r="H108" s="33"/>
    </row>
    <row r="109" spans="1:8" ht="13.5">
      <c r="A109" s="31">
        <v>52</v>
      </c>
      <c r="B109" s="32" t="s">
        <v>50</v>
      </c>
      <c r="C109" s="33">
        <v>15.8425</v>
      </c>
      <c r="D109" s="33">
        <v>7.325</v>
      </c>
      <c r="E109" s="33">
        <v>23</v>
      </c>
      <c r="F109" s="33">
        <v>23</v>
      </c>
      <c r="G109" s="34" t="s">
        <v>449</v>
      </c>
      <c r="H109" s="33">
        <v>0.16750000000000043</v>
      </c>
    </row>
    <row r="110" spans="1:8" ht="25.5">
      <c r="A110" s="31">
        <v>53</v>
      </c>
      <c r="B110" s="33" t="s">
        <v>478</v>
      </c>
      <c r="C110" s="33">
        <v>0.608999999999998</v>
      </c>
      <c r="D110" s="33">
        <v>0.099</v>
      </c>
      <c r="E110" s="33">
        <v>0</v>
      </c>
      <c r="F110" s="33">
        <v>0</v>
      </c>
      <c r="G110" s="34" t="s">
        <v>91</v>
      </c>
      <c r="H110" s="33">
        <v>0.707999999999998</v>
      </c>
    </row>
    <row r="111" spans="1:8" ht="24">
      <c r="A111" s="31">
        <v>54</v>
      </c>
      <c r="B111" s="32" t="s">
        <v>452</v>
      </c>
      <c r="C111" s="33">
        <v>0.5494999999999992</v>
      </c>
      <c r="D111" s="33">
        <v>7.112</v>
      </c>
      <c r="E111" s="33">
        <v>5.76</v>
      </c>
      <c r="F111" s="33">
        <v>5.76</v>
      </c>
      <c r="G111" s="34" t="s">
        <v>19</v>
      </c>
      <c r="H111" s="33">
        <v>1.9014999999999995</v>
      </c>
    </row>
    <row r="112" spans="1:8" ht="24">
      <c r="A112" s="31">
        <v>55</v>
      </c>
      <c r="B112" s="32" t="s">
        <v>51</v>
      </c>
      <c r="C112" s="33">
        <v>0.169</v>
      </c>
      <c r="D112" s="33">
        <v>0</v>
      </c>
      <c r="E112" s="33">
        <v>0</v>
      </c>
      <c r="F112" s="33">
        <v>0</v>
      </c>
      <c r="G112" s="34" t="s">
        <v>91</v>
      </c>
      <c r="H112" s="33">
        <v>0.169</v>
      </c>
    </row>
    <row r="113" spans="1:8" ht="13.5">
      <c r="A113" s="31">
        <v>56</v>
      </c>
      <c r="B113" s="32" t="s">
        <v>52</v>
      </c>
      <c r="C113" s="33">
        <v>0.0035</v>
      </c>
      <c r="D113" s="33">
        <v>0</v>
      </c>
      <c r="E113" s="33">
        <v>0</v>
      </c>
      <c r="F113" s="33">
        <v>0</v>
      </c>
      <c r="G113" s="34" t="s">
        <v>91</v>
      </c>
      <c r="H113" s="33">
        <v>0.0035</v>
      </c>
    </row>
    <row r="114" spans="1:8" ht="24">
      <c r="A114" s="31">
        <v>57</v>
      </c>
      <c r="B114" s="32" t="s">
        <v>53</v>
      </c>
      <c r="C114" s="33">
        <v>18.1475</v>
      </c>
      <c r="D114" s="33">
        <v>13.667</v>
      </c>
      <c r="E114" s="33">
        <v>28.72</v>
      </c>
      <c r="F114" s="33">
        <v>28.72</v>
      </c>
      <c r="G114" s="34" t="s">
        <v>440</v>
      </c>
      <c r="H114" s="33">
        <v>3.0945000000000036</v>
      </c>
    </row>
    <row r="115" spans="1:8" ht="13.5">
      <c r="A115" s="31">
        <v>58</v>
      </c>
      <c r="B115" s="32" t="s">
        <v>54</v>
      </c>
      <c r="C115" s="33">
        <v>0.109</v>
      </c>
      <c r="D115" s="33">
        <v>0</v>
      </c>
      <c r="E115" s="33">
        <v>0</v>
      </c>
      <c r="F115" s="33">
        <v>0</v>
      </c>
      <c r="G115" s="34" t="s">
        <v>91</v>
      </c>
      <c r="H115" s="33">
        <v>0.109</v>
      </c>
    </row>
    <row r="116" spans="1:8" ht="13.5">
      <c r="A116" s="31">
        <v>59</v>
      </c>
      <c r="B116" s="32" t="s">
        <v>55</v>
      </c>
      <c r="C116" s="33">
        <v>0.4477</v>
      </c>
      <c r="D116" s="33">
        <v>0</v>
      </c>
      <c r="E116" s="33">
        <v>0</v>
      </c>
      <c r="F116" s="33">
        <v>0</v>
      </c>
      <c r="G116" s="34" t="s">
        <v>91</v>
      </c>
      <c r="H116" s="33">
        <v>0.4477</v>
      </c>
    </row>
    <row r="117" spans="1:8" ht="13.5">
      <c r="A117" s="31">
        <v>60</v>
      </c>
      <c r="B117" s="32" t="s">
        <v>56</v>
      </c>
      <c r="C117" s="33">
        <v>0.0455</v>
      </c>
      <c r="D117" s="33">
        <v>0</v>
      </c>
      <c r="E117" s="33">
        <v>0.0455</v>
      </c>
      <c r="F117" s="33">
        <v>0.0455</v>
      </c>
      <c r="G117" s="34" t="s">
        <v>441</v>
      </c>
      <c r="H117" s="33">
        <v>0</v>
      </c>
    </row>
    <row r="118" spans="1:8" ht="24.75">
      <c r="A118" s="31">
        <v>61</v>
      </c>
      <c r="B118" s="33" t="s">
        <v>479</v>
      </c>
      <c r="C118" s="33">
        <v>2.6905</v>
      </c>
      <c r="D118" s="33">
        <v>0.215</v>
      </c>
      <c r="E118" s="33">
        <v>2.9055</v>
      </c>
      <c r="F118" s="33">
        <v>2.9055</v>
      </c>
      <c r="G118" s="34" t="s">
        <v>451</v>
      </c>
      <c r="H118" s="33">
        <v>0</v>
      </c>
    </row>
    <row r="119" spans="1:8" ht="13.5">
      <c r="A119" s="31">
        <v>62</v>
      </c>
      <c r="B119" s="32" t="s">
        <v>57</v>
      </c>
      <c r="C119" s="33">
        <v>0.0695</v>
      </c>
      <c r="D119" s="33">
        <v>0</v>
      </c>
      <c r="E119" s="33">
        <v>0</v>
      </c>
      <c r="F119" s="33">
        <v>0</v>
      </c>
      <c r="G119" s="34" t="s">
        <v>91</v>
      </c>
      <c r="H119" s="33">
        <v>0.0695</v>
      </c>
    </row>
    <row r="120" spans="1:8" ht="24">
      <c r="A120" s="31">
        <v>63</v>
      </c>
      <c r="B120" s="32" t="s">
        <v>58</v>
      </c>
      <c r="C120" s="33">
        <v>0.008000000000000895</v>
      </c>
      <c r="D120" s="33">
        <v>8.984</v>
      </c>
      <c r="E120" s="33">
        <v>0</v>
      </c>
      <c r="F120" s="33">
        <v>0</v>
      </c>
      <c r="G120" s="34" t="s">
        <v>91</v>
      </c>
      <c r="H120" s="33">
        <v>8.992</v>
      </c>
    </row>
    <row r="121" spans="1:8" ht="13.5">
      <c r="A121" s="31">
        <v>64</v>
      </c>
      <c r="B121" s="32" t="s">
        <v>59</v>
      </c>
      <c r="C121" s="33">
        <v>0.065</v>
      </c>
      <c r="D121" s="33">
        <v>0</v>
      </c>
      <c r="E121" s="33">
        <v>0</v>
      </c>
      <c r="F121" s="33">
        <v>0</v>
      </c>
      <c r="G121" s="34" t="s">
        <v>91</v>
      </c>
      <c r="H121" s="33">
        <v>0.065</v>
      </c>
    </row>
    <row r="122" spans="1:8" ht="24">
      <c r="A122" s="31">
        <v>65</v>
      </c>
      <c r="B122" s="32" t="s">
        <v>60</v>
      </c>
      <c r="C122" s="33">
        <v>0.048</v>
      </c>
      <c r="D122" s="33">
        <v>0.0665</v>
      </c>
      <c r="E122" s="33">
        <v>0.1145</v>
      </c>
      <c r="F122" s="33">
        <v>0.1145</v>
      </c>
      <c r="G122" s="34" t="s">
        <v>441</v>
      </c>
      <c r="H122" s="33">
        <v>0</v>
      </c>
    </row>
    <row r="123" spans="1:8" ht="24">
      <c r="A123" s="31">
        <v>66</v>
      </c>
      <c r="B123" s="32" t="s">
        <v>61</v>
      </c>
      <c r="C123" s="33">
        <v>1.5075</v>
      </c>
      <c r="D123" s="33">
        <v>0.2125</v>
      </c>
      <c r="E123" s="33">
        <v>1.72</v>
      </c>
      <c r="F123" s="33">
        <v>1.72</v>
      </c>
      <c r="G123" s="34" t="s">
        <v>7</v>
      </c>
      <c r="H123" s="33">
        <v>0</v>
      </c>
    </row>
    <row r="124" spans="1:8" ht="24">
      <c r="A124" s="31">
        <v>67</v>
      </c>
      <c r="B124" s="32" t="s">
        <v>62</v>
      </c>
      <c r="C124" s="33">
        <v>1.8684999999999992</v>
      </c>
      <c r="D124" s="33">
        <v>2.2215</v>
      </c>
      <c r="E124" s="33">
        <v>3.58</v>
      </c>
      <c r="F124" s="33">
        <v>3.58</v>
      </c>
      <c r="G124" s="34" t="s">
        <v>442</v>
      </c>
      <c r="H124" s="33">
        <v>0.5099999999999989</v>
      </c>
    </row>
    <row r="125" spans="1:8" ht="13.5">
      <c r="A125" s="56">
        <v>68</v>
      </c>
      <c r="B125" s="46" t="s">
        <v>63</v>
      </c>
      <c r="C125" s="45">
        <v>4.28</v>
      </c>
      <c r="D125" s="45">
        <v>4.858</v>
      </c>
      <c r="E125" s="45">
        <v>7.86</v>
      </c>
      <c r="F125" s="33">
        <v>2.56</v>
      </c>
      <c r="G125" s="34" t="s">
        <v>442</v>
      </c>
      <c r="H125" s="45">
        <v>1.2779999999999996</v>
      </c>
    </row>
    <row r="126" spans="1:8" ht="13.5">
      <c r="A126" s="57"/>
      <c r="B126" s="45"/>
      <c r="C126" s="45"/>
      <c r="D126" s="45"/>
      <c r="E126" s="45"/>
      <c r="F126" s="33">
        <v>5.3</v>
      </c>
      <c r="G126" s="34" t="s">
        <v>80</v>
      </c>
      <c r="H126" s="45"/>
    </row>
    <row r="127" spans="1:8" ht="13.5">
      <c r="A127" s="31">
        <v>69</v>
      </c>
      <c r="B127" s="32" t="s">
        <v>64</v>
      </c>
      <c r="C127" s="33">
        <v>1.8809999999999978</v>
      </c>
      <c r="D127" s="33">
        <v>0.984</v>
      </c>
      <c r="E127" s="33">
        <v>0</v>
      </c>
      <c r="F127" s="33">
        <v>0</v>
      </c>
      <c r="G127" s="34" t="s">
        <v>91</v>
      </c>
      <c r="H127" s="33">
        <v>2.8649999999999975</v>
      </c>
    </row>
    <row r="128" spans="1:8" ht="24">
      <c r="A128" s="31">
        <v>70</v>
      </c>
      <c r="B128" s="32" t="s">
        <v>65</v>
      </c>
      <c r="C128" s="33">
        <v>3.4720000000000013</v>
      </c>
      <c r="D128" s="33">
        <v>4.822</v>
      </c>
      <c r="E128" s="33">
        <v>8.12</v>
      </c>
      <c r="F128" s="33">
        <v>8.12</v>
      </c>
      <c r="G128" s="34" t="s">
        <v>449</v>
      </c>
      <c r="H128" s="33">
        <v>0.17400000000000126</v>
      </c>
    </row>
    <row r="129" spans="1:8" ht="22.5" customHeight="1">
      <c r="A129" s="47" t="s">
        <v>480</v>
      </c>
      <c r="B129" s="48"/>
      <c r="C129" s="35">
        <v>221.84420000000003</v>
      </c>
      <c r="D129" s="35">
        <v>216.72299999999998</v>
      </c>
      <c r="E129" s="35">
        <v>369.8445000000001</v>
      </c>
      <c r="F129" s="35">
        <v>369.8445000000001</v>
      </c>
      <c r="G129" s="35" t="s">
        <v>491</v>
      </c>
      <c r="H129" s="35">
        <v>68.7227</v>
      </c>
    </row>
    <row r="130" spans="1:8" ht="13.5">
      <c r="A130" s="47" t="s">
        <v>66</v>
      </c>
      <c r="B130" s="48"/>
      <c r="C130" s="35">
        <v>1631.5059000000003</v>
      </c>
      <c r="D130" s="35">
        <v>3142.6326</v>
      </c>
      <c r="E130" s="35">
        <v>3957.6740000000004</v>
      </c>
      <c r="F130" s="35">
        <v>3957.674000000001</v>
      </c>
      <c r="G130" s="35" t="s">
        <v>491</v>
      </c>
      <c r="H130" s="35">
        <v>816.4645000000003</v>
      </c>
    </row>
    <row r="131" spans="1:8" ht="13.5" customHeight="1">
      <c r="A131" s="52" t="s">
        <v>481</v>
      </c>
      <c r="B131" s="53"/>
      <c r="C131" s="53"/>
      <c r="D131" s="53"/>
      <c r="E131" s="53"/>
      <c r="F131" s="53"/>
      <c r="G131" s="53"/>
      <c r="H131" s="54"/>
    </row>
    <row r="132" spans="1:8" ht="13.5" customHeight="1">
      <c r="A132" s="52" t="s">
        <v>482</v>
      </c>
      <c r="B132" s="50"/>
      <c r="C132" s="50"/>
      <c r="D132" s="50"/>
      <c r="E132" s="50"/>
      <c r="F132" s="50"/>
      <c r="G132" s="50"/>
      <c r="H132" s="51"/>
    </row>
    <row r="133" spans="1:8" ht="13.5" customHeight="1">
      <c r="A133" s="49" t="s">
        <v>483</v>
      </c>
      <c r="B133" s="50"/>
      <c r="C133" s="50"/>
      <c r="D133" s="50"/>
      <c r="E133" s="50"/>
      <c r="F133" s="50"/>
      <c r="G133" s="50"/>
      <c r="H133" s="51"/>
    </row>
    <row r="134" spans="1:8" ht="13.5">
      <c r="A134" s="24"/>
      <c r="B134" s="3"/>
      <c r="C134" s="3"/>
      <c r="D134" s="3"/>
      <c r="E134" s="3"/>
      <c r="F134" s="3"/>
      <c r="G134" s="3"/>
      <c r="H134" s="3"/>
    </row>
    <row r="135" spans="1:8" ht="13.5">
      <c r="A135" s="24"/>
      <c r="B135" s="3"/>
      <c r="C135" s="3"/>
      <c r="D135" s="3"/>
      <c r="E135" s="3"/>
      <c r="F135" s="3"/>
      <c r="G135" s="3"/>
      <c r="H135" s="3"/>
    </row>
    <row r="136" spans="1:8" ht="13.5">
      <c r="A136" s="24"/>
      <c r="B136" s="3"/>
      <c r="C136" s="3"/>
      <c r="D136" s="3"/>
      <c r="E136" s="3"/>
      <c r="F136" s="3"/>
      <c r="G136" s="3"/>
      <c r="H136" s="3"/>
    </row>
    <row r="137" spans="1:8" ht="13.5">
      <c r="A137" s="24"/>
      <c r="B137" s="3"/>
      <c r="C137" s="3"/>
      <c r="D137" s="3"/>
      <c r="E137" s="3"/>
      <c r="F137" s="3"/>
      <c r="G137" s="3"/>
      <c r="H137" s="3"/>
    </row>
    <row r="138" spans="1:8" ht="13.5">
      <c r="A138" s="24"/>
      <c r="B138" s="3"/>
      <c r="C138" s="3"/>
      <c r="D138" s="3"/>
      <c r="E138" s="3"/>
      <c r="F138" s="3"/>
      <c r="G138" s="3"/>
      <c r="H138" s="3"/>
    </row>
    <row r="139" spans="1:8" ht="13.5">
      <c r="A139" s="24"/>
      <c r="B139" s="3"/>
      <c r="C139" s="3"/>
      <c r="D139" s="3"/>
      <c r="E139" s="3"/>
      <c r="F139" s="3"/>
      <c r="G139" s="3"/>
      <c r="H139" s="3"/>
    </row>
    <row r="140" spans="1:8" ht="13.5">
      <c r="A140" s="24"/>
      <c r="B140" s="3"/>
      <c r="C140" s="3"/>
      <c r="D140" s="3"/>
      <c r="E140" s="3"/>
      <c r="F140" s="3"/>
      <c r="G140" s="3"/>
      <c r="H140" s="3"/>
    </row>
    <row r="141" spans="1:8" ht="13.5">
      <c r="A141" s="24"/>
      <c r="B141" s="3"/>
      <c r="C141" s="3"/>
      <c r="D141" s="3"/>
      <c r="E141" s="3"/>
      <c r="F141" s="3"/>
      <c r="G141" s="3"/>
      <c r="H141" s="3"/>
    </row>
    <row r="142" spans="1:8" ht="13.5">
      <c r="A142" s="24"/>
      <c r="B142" s="3"/>
      <c r="C142" s="3"/>
      <c r="D142" s="3"/>
      <c r="E142" s="3"/>
      <c r="F142" s="3"/>
      <c r="G142" s="3"/>
      <c r="H142" s="3"/>
    </row>
    <row r="143" spans="1:8" ht="13.5">
      <c r="A143" s="24"/>
      <c r="B143" s="3"/>
      <c r="C143" s="3"/>
      <c r="D143" s="3"/>
      <c r="E143" s="3"/>
      <c r="F143" s="3"/>
      <c r="G143" s="3"/>
      <c r="H143" s="3"/>
    </row>
    <row r="144" spans="1:8" ht="13.5">
      <c r="A144" s="24"/>
      <c r="B144" s="3"/>
      <c r="C144" s="3"/>
      <c r="D144" s="3"/>
      <c r="E144" s="3"/>
      <c r="F144" s="3"/>
      <c r="G144" s="3"/>
      <c r="H144" s="3"/>
    </row>
    <row r="145" spans="1:8" ht="13.5">
      <c r="A145" s="24"/>
      <c r="B145" s="3"/>
      <c r="C145" s="3"/>
      <c r="D145" s="3"/>
      <c r="E145" s="3"/>
      <c r="F145" s="3"/>
      <c r="G145" s="3"/>
      <c r="H145" s="3"/>
    </row>
    <row r="146" spans="1:8" ht="13.5">
      <c r="A146" s="24"/>
      <c r="B146" s="3"/>
      <c r="C146" s="3"/>
      <c r="D146" s="3"/>
      <c r="E146" s="3"/>
      <c r="F146" s="3"/>
      <c r="G146" s="3"/>
      <c r="H146" s="3"/>
    </row>
    <row r="147" spans="1:8" ht="13.5">
      <c r="A147" s="24"/>
      <c r="B147" s="3"/>
      <c r="C147" s="3"/>
      <c r="D147" s="3"/>
      <c r="E147" s="3"/>
      <c r="F147" s="3"/>
      <c r="G147" s="3"/>
      <c r="H147" s="3"/>
    </row>
    <row r="148" spans="1:8" ht="13.5">
      <c r="A148" s="24"/>
      <c r="B148" s="3"/>
      <c r="C148" s="3"/>
      <c r="D148" s="3"/>
      <c r="E148" s="3"/>
      <c r="F148" s="3"/>
      <c r="G148" s="3"/>
      <c r="H148" s="3"/>
    </row>
    <row r="149" spans="1:8" ht="13.5">
      <c r="A149" s="24"/>
      <c r="B149" s="3"/>
      <c r="C149" s="3"/>
      <c r="D149" s="3"/>
      <c r="E149" s="3"/>
      <c r="F149" s="3"/>
      <c r="G149" s="3"/>
      <c r="H149" s="3"/>
    </row>
    <row r="150" spans="1:8" ht="13.5">
      <c r="A150" s="24"/>
      <c r="B150" s="3"/>
      <c r="C150" s="3"/>
      <c r="D150" s="3"/>
      <c r="E150" s="3"/>
      <c r="F150" s="3"/>
      <c r="G150" s="3"/>
      <c r="H150" s="3"/>
    </row>
    <row r="151" spans="1:8" ht="13.5">
      <c r="A151" s="24"/>
      <c r="B151" s="3"/>
      <c r="C151" s="3"/>
      <c r="D151" s="3"/>
      <c r="E151" s="3"/>
      <c r="F151" s="3"/>
      <c r="G151" s="3"/>
      <c r="H151" s="3"/>
    </row>
    <row r="152" spans="1:8" ht="13.5">
      <c r="A152" s="24"/>
      <c r="B152" s="3"/>
      <c r="C152" s="3"/>
      <c r="D152" s="3"/>
      <c r="E152" s="3"/>
      <c r="F152" s="3"/>
      <c r="G152" s="3"/>
      <c r="H152" s="3"/>
    </row>
    <row r="153" spans="1:8" ht="13.5">
      <c r="A153" s="24"/>
      <c r="B153" s="3"/>
      <c r="C153" s="3"/>
      <c r="D153" s="3"/>
      <c r="E153" s="3"/>
      <c r="F153" s="3"/>
      <c r="G153" s="3"/>
      <c r="H153" s="3"/>
    </row>
    <row r="154" spans="1:8" ht="13.5">
      <c r="A154" s="24"/>
      <c r="B154" s="3"/>
      <c r="C154" s="3"/>
      <c r="D154" s="3"/>
      <c r="E154" s="3"/>
      <c r="F154" s="3"/>
      <c r="G154" s="3"/>
      <c r="H154" s="3"/>
    </row>
    <row r="155" spans="1:8" ht="13.5">
      <c r="A155" s="24"/>
      <c r="B155" s="3"/>
      <c r="C155" s="3"/>
      <c r="D155" s="3"/>
      <c r="E155" s="3"/>
      <c r="F155" s="3"/>
      <c r="G155" s="3"/>
      <c r="H155" s="3"/>
    </row>
    <row r="156" spans="1:8" ht="13.5">
      <c r="A156" s="24"/>
      <c r="B156" s="3"/>
      <c r="C156" s="3"/>
      <c r="D156" s="3"/>
      <c r="E156" s="3"/>
      <c r="F156" s="3"/>
      <c r="G156" s="3"/>
      <c r="H156" s="3"/>
    </row>
    <row r="157" spans="1:8" ht="13.5">
      <c r="A157" s="24"/>
      <c r="B157" s="3"/>
      <c r="C157" s="3"/>
      <c r="D157" s="3"/>
      <c r="E157" s="3"/>
      <c r="F157" s="3"/>
      <c r="G157" s="3"/>
      <c r="H157" s="3"/>
    </row>
    <row r="158" spans="1:8" ht="13.5">
      <c r="A158" s="24"/>
      <c r="B158" s="3"/>
      <c r="C158" s="3"/>
      <c r="D158" s="3"/>
      <c r="E158" s="3"/>
      <c r="F158" s="3"/>
      <c r="G158" s="3"/>
      <c r="H158" s="3"/>
    </row>
    <row r="159" spans="1:8" ht="13.5">
      <c r="A159" s="24"/>
      <c r="B159" s="3"/>
      <c r="C159" s="3"/>
      <c r="D159" s="3"/>
      <c r="E159" s="3"/>
      <c r="F159" s="3"/>
      <c r="G159" s="3"/>
      <c r="H159" s="3"/>
    </row>
    <row r="160" spans="1:8" ht="13.5">
      <c r="A160" s="24"/>
      <c r="B160" s="3"/>
      <c r="C160" s="3"/>
      <c r="D160" s="3"/>
      <c r="E160" s="3"/>
      <c r="F160" s="3"/>
      <c r="G160" s="3"/>
      <c r="H160" s="3"/>
    </row>
    <row r="161" spans="1:8" ht="13.5">
      <c r="A161" s="24"/>
      <c r="B161" s="3"/>
      <c r="C161" s="3"/>
      <c r="D161" s="3"/>
      <c r="E161" s="3"/>
      <c r="F161" s="3"/>
      <c r="G161" s="3"/>
      <c r="H161" s="3"/>
    </row>
    <row r="162" spans="1:8" ht="13.5">
      <c r="A162" s="24"/>
      <c r="B162" s="3"/>
      <c r="C162" s="3"/>
      <c r="D162" s="3"/>
      <c r="E162" s="3"/>
      <c r="F162" s="3"/>
      <c r="G162" s="3"/>
      <c r="H162" s="3"/>
    </row>
    <row r="163" spans="1:8" ht="13.5">
      <c r="A163" s="24"/>
      <c r="B163" s="3"/>
      <c r="C163" s="3"/>
      <c r="D163" s="3"/>
      <c r="E163" s="3"/>
      <c r="F163" s="3"/>
      <c r="G163" s="3"/>
      <c r="H163" s="3"/>
    </row>
    <row r="164" spans="1:8" ht="13.5">
      <c r="A164" s="24"/>
      <c r="B164" s="3"/>
      <c r="C164" s="3"/>
      <c r="D164" s="3"/>
      <c r="E164" s="3"/>
      <c r="F164" s="3"/>
      <c r="G164" s="3"/>
      <c r="H164" s="3"/>
    </row>
    <row r="165" spans="1:8" ht="13.5">
      <c r="A165" s="24"/>
      <c r="B165" s="3"/>
      <c r="C165" s="3"/>
      <c r="D165" s="3"/>
      <c r="E165" s="3"/>
      <c r="F165" s="3"/>
      <c r="G165" s="3"/>
      <c r="H165" s="3"/>
    </row>
    <row r="166" spans="1:8" ht="13.5">
      <c r="A166" s="24"/>
      <c r="B166" s="3"/>
      <c r="C166" s="3"/>
      <c r="D166" s="3"/>
      <c r="E166" s="3"/>
      <c r="F166" s="3"/>
      <c r="G166" s="3"/>
      <c r="H166" s="3"/>
    </row>
    <row r="167" spans="1:8" ht="13.5">
      <c r="A167" s="24"/>
      <c r="B167" s="3"/>
      <c r="C167" s="3"/>
      <c r="D167" s="3"/>
      <c r="E167" s="3"/>
      <c r="F167" s="3"/>
      <c r="G167" s="3"/>
      <c r="H167" s="3"/>
    </row>
    <row r="168" spans="1:8" ht="13.5">
      <c r="A168" s="24"/>
      <c r="B168" s="3"/>
      <c r="C168" s="3"/>
      <c r="D168" s="3"/>
      <c r="E168" s="3"/>
      <c r="F168" s="3"/>
      <c r="G168" s="3"/>
      <c r="H168" s="3"/>
    </row>
    <row r="169" spans="1:8" ht="13.5">
      <c r="A169" s="24"/>
      <c r="B169" s="3"/>
      <c r="C169" s="3"/>
      <c r="D169" s="3"/>
      <c r="E169" s="3"/>
      <c r="F169" s="3"/>
      <c r="G169" s="3"/>
      <c r="H169" s="3"/>
    </row>
    <row r="170" spans="1:8" ht="13.5">
      <c r="A170" s="24"/>
      <c r="B170" s="3"/>
      <c r="C170" s="3"/>
      <c r="D170" s="3"/>
      <c r="E170" s="3"/>
      <c r="F170" s="3"/>
      <c r="G170" s="3"/>
      <c r="H170" s="3"/>
    </row>
    <row r="171" spans="1:8" ht="13.5">
      <c r="A171" s="24"/>
      <c r="B171" s="3"/>
      <c r="C171" s="3"/>
      <c r="D171" s="3"/>
      <c r="E171" s="3"/>
      <c r="F171" s="3"/>
      <c r="G171" s="3"/>
      <c r="H171" s="3"/>
    </row>
    <row r="172" spans="1:8" ht="13.5">
      <c r="A172" s="24"/>
      <c r="B172" s="3"/>
      <c r="C172" s="3"/>
      <c r="D172" s="3"/>
      <c r="E172" s="3"/>
      <c r="F172" s="3"/>
      <c r="G172" s="3"/>
      <c r="H172" s="3"/>
    </row>
    <row r="173" spans="1:8" ht="13.5">
      <c r="A173" s="24"/>
      <c r="B173" s="3"/>
      <c r="C173" s="3"/>
      <c r="D173" s="3"/>
      <c r="E173" s="3"/>
      <c r="F173" s="3"/>
      <c r="G173" s="3"/>
      <c r="H173" s="3"/>
    </row>
    <row r="174" spans="1:8" ht="13.5">
      <c r="A174" s="24"/>
      <c r="B174" s="3"/>
      <c r="C174" s="3"/>
      <c r="D174" s="3"/>
      <c r="E174" s="3"/>
      <c r="F174" s="3"/>
      <c r="G174" s="3"/>
      <c r="H174" s="3"/>
    </row>
    <row r="175" spans="1:8" ht="13.5">
      <c r="A175" s="24"/>
      <c r="B175" s="3"/>
      <c r="C175" s="3"/>
      <c r="D175" s="3"/>
      <c r="E175" s="3"/>
      <c r="F175" s="3"/>
      <c r="G175" s="3"/>
      <c r="H175" s="3"/>
    </row>
    <row r="176" spans="1:8" ht="13.5">
      <c r="A176" s="24"/>
      <c r="B176" s="3"/>
      <c r="C176" s="3"/>
      <c r="D176" s="3"/>
      <c r="E176" s="3"/>
      <c r="F176" s="3"/>
      <c r="G176" s="3"/>
      <c r="H176" s="3"/>
    </row>
    <row r="177" spans="1:8" ht="13.5">
      <c r="A177" s="24"/>
      <c r="B177" s="3"/>
      <c r="C177" s="3"/>
      <c r="D177" s="3"/>
      <c r="E177" s="3"/>
      <c r="F177" s="3"/>
      <c r="G177" s="3"/>
      <c r="H177" s="3"/>
    </row>
    <row r="178" spans="1:8" ht="13.5">
      <c r="A178" s="24"/>
      <c r="B178" s="3"/>
      <c r="C178" s="3"/>
      <c r="D178" s="3"/>
      <c r="E178" s="3"/>
      <c r="F178" s="3"/>
      <c r="G178" s="3"/>
      <c r="H178" s="3"/>
    </row>
    <row r="179" spans="1:8" ht="13.5">
      <c r="A179" s="24"/>
      <c r="B179" s="3"/>
      <c r="C179" s="3"/>
      <c r="D179" s="3"/>
      <c r="E179" s="3"/>
      <c r="F179" s="3"/>
      <c r="G179" s="3"/>
      <c r="H179" s="3"/>
    </row>
    <row r="180" spans="1:8" ht="13.5">
      <c r="A180" s="24"/>
      <c r="B180" s="3"/>
      <c r="C180" s="3"/>
      <c r="D180" s="3"/>
      <c r="E180" s="3"/>
      <c r="F180" s="3"/>
      <c r="G180" s="3"/>
      <c r="H180" s="3"/>
    </row>
    <row r="181" spans="1:8" ht="13.5">
      <c r="A181" s="24"/>
      <c r="B181" s="3"/>
      <c r="C181" s="3"/>
      <c r="D181" s="3"/>
      <c r="E181" s="3"/>
      <c r="F181" s="3"/>
      <c r="G181" s="3"/>
      <c r="H181" s="3"/>
    </row>
    <row r="182" spans="1:8" ht="13.5">
      <c r="A182" s="24"/>
      <c r="B182" s="3"/>
      <c r="C182" s="3"/>
      <c r="D182" s="3"/>
      <c r="E182" s="3"/>
      <c r="F182" s="3"/>
      <c r="G182" s="3"/>
      <c r="H182" s="3"/>
    </row>
    <row r="183" spans="1:8" ht="13.5">
      <c r="A183" s="24"/>
      <c r="B183" s="3"/>
      <c r="C183" s="3"/>
      <c r="D183" s="3"/>
      <c r="E183" s="3"/>
      <c r="F183" s="3"/>
      <c r="G183" s="3"/>
      <c r="H183" s="3"/>
    </row>
    <row r="184" spans="1:8" ht="13.5">
      <c r="A184" s="24"/>
      <c r="B184" s="3"/>
      <c r="C184" s="3"/>
      <c r="D184" s="3"/>
      <c r="E184" s="3"/>
      <c r="F184" s="3"/>
      <c r="G184" s="3"/>
      <c r="H184" s="3"/>
    </row>
    <row r="185" spans="1:8" ht="13.5">
      <c r="A185" s="24"/>
      <c r="B185" s="3"/>
      <c r="C185" s="3"/>
      <c r="D185" s="3"/>
      <c r="E185" s="3"/>
      <c r="F185" s="3"/>
      <c r="G185" s="3"/>
      <c r="H185" s="3"/>
    </row>
    <row r="186" spans="1:8" ht="13.5">
      <c r="A186" s="24"/>
      <c r="B186" s="3"/>
      <c r="C186" s="3"/>
      <c r="D186" s="3"/>
      <c r="E186" s="3"/>
      <c r="F186" s="3"/>
      <c r="G186" s="3"/>
      <c r="H186" s="3"/>
    </row>
    <row r="187" spans="1:8" ht="13.5">
      <c r="A187" s="24"/>
      <c r="B187" s="3"/>
      <c r="C187" s="3"/>
      <c r="D187" s="3"/>
      <c r="E187" s="3"/>
      <c r="F187" s="3"/>
      <c r="G187" s="3"/>
      <c r="H187" s="3"/>
    </row>
    <row r="188" spans="1:8" ht="13.5">
      <c r="A188" s="24"/>
      <c r="B188" s="3"/>
      <c r="C188" s="3"/>
      <c r="D188" s="3"/>
      <c r="E188" s="3"/>
      <c r="F188" s="3"/>
      <c r="G188" s="3"/>
      <c r="H188" s="3"/>
    </row>
    <row r="189" spans="1:8" ht="13.5">
      <c r="A189" s="24"/>
      <c r="B189" s="3"/>
      <c r="C189" s="3"/>
      <c r="D189" s="3"/>
      <c r="E189" s="3"/>
      <c r="F189" s="3"/>
      <c r="G189" s="3"/>
      <c r="H189" s="3"/>
    </row>
    <row r="190" spans="1:8" ht="13.5">
      <c r="A190" s="24"/>
      <c r="B190" s="3"/>
      <c r="C190" s="3"/>
      <c r="D190" s="3"/>
      <c r="E190" s="3"/>
      <c r="F190" s="3"/>
      <c r="G190" s="3"/>
      <c r="H190" s="3"/>
    </row>
    <row r="191" spans="1:8" ht="13.5">
      <c r="A191" s="24"/>
      <c r="B191" s="3"/>
      <c r="C191" s="3"/>
      <c r="D191" s="3"/>
      <c r="E191" s="3"/>
      <c r="F191" s="3"/>
      <c r="G191" s="3"/>
      <c r="H191" s="3"/>
    </row>
    <row r="192" spans="1:8" ht="13.5">
      <c r="A192" s="24"/>
      <c r="B192" s="3"/>
      <c r="C192" s="3"/>
      <c r="D192" s="3"/>
      <c r="E192" s="3"/>
      <c r="F192" s="3"/>
      <c r="G192" s="3"/>
      <c r="H192" s="3"/>
    </row>
    <row r="193" spans="1:8" ht="13.5">
      <c r="A193" s="24"/>
      <c r="B193" s="3"/>
      <c r="C193" s="3"/>
      <c r="D193" s="3"/>
      <c r="E193" s="3"/>
      <c r="F193" s="3"/>
      <c r="G193" s="3"/>
      <c r="H193" s="3"/>
    </row>
    <row r="194" spans="1:8" ht="13.5">
      <c r="A194" s="24"/>
      <c r="B194" s="3"/>
      <c r="C194" s="3"/>
      <c r="D194" s="3"/>
      <c r="E194" s="3"/>
      <c r="F194" s="3"/>
      <c r="G194" s="3"/>
      <c r="H194" s="3"/>
    </row>
    <row r="195" spans="1:8" ht="13.5">
      <c r="A195" s="24"/>
      <c r="B195" s="3"/>
      <c r="C195" s="3"/>
      <c r="D195" s="3"/>
      <c r="E195" s="3"/>
      <c r="F195" s="3"/>
      <c r="G195" s="3"/>
      <c r="H195" s="3"/>
    </row>
    <row r="196" spans="1:8" ht="13.5">
      <c r="A196" s="24"/>
      <c r="B196" s="3"/>
      <c r="C196" s="3"/>
      <c r="D196" s="3"/>
      <c r="E196" s="3"/>
      <c r="F196" s="3"/>
      <c r="G196" s="3"/>
      <c r="H196" s="3"/>
    </row>
    <row r="197" spans="1:8" ht="13.5">
      <c r="A197" s="24"/>
      <c r="B197" s="3"/>
      <c r="C197" s="3"/>
      <c r="D197" s="3"/>
      <c r="E197" s="3"/>
      <c r="F197" s="3"/>
      <c r="G197" s="3"/>
      <c r="H197" s="3"/>
    </row>
    <row r="198" spans="1:8" ht="13.5">
      <c r="A198" s="24"/>
      <c r="B198" s="3"/>
      <c r="C198" s="3"/>
      <c r="D198" s="3"/>
      <c r="E198" s="3"/>
      <c r="F198" s="3"/>
      <c r="G198" s="3"/>
      <c r="H198" s="3"/>
    </row>
    <row r="199" spans="1:8" ht="13.5">
      <c r="A199" s="24"/>
      <c r="B199" s="3"/>
      <c r="C199" s="3"/>
      <c r="D199" s="3"/>
      <c r="E199" s="3"/>
      <c r="F199" s="3"/>
      <c r="G199" s="3"/>
      <c r="H199" s="3"/>
    </row>
    <row r="200" spans="1:8" ht="13.5">
      <c r="A200" s="24"/>
      <c r="B200" s="3"/>
      <c r="C200" s="3"/>
      <c r="D200" s="3"/>
      <c r="E200" s="3"/>
      <c r="F200" s="3"/>
      <c r="G200" s="3"/>
      <c r="H200" s="3"/>
    </row>
    <row r="201" spans="1:8" ht="13.5">
      <c r="A201" s="24"/>
      <c r="B201" s="3"/>
      <c r="C201" s="3"/>
      <c r="D201" s="3"/>
      <c r="E201" s="3"/>
      <c r="F201" s="3"/>
      <c r="G201" s="3"/>
      <c r="H201" s="3"/>
    </row>
  </sheetData>
  <mergeCells count="131">
    <mergeCell ref="A107:A108"/>
    <mergeCell ref="A125:A126"/>
    <mergeCell ref="A129:B129"/>
    <mergeCell ref="A130:B130"/>
    <mergeCell ref="A99:A100"/>
    <mergeCell ref="A101:A102"/>
    <mergeCell ref="A103:A104"/>
    <mergeCell ref="A105:A106"/>
    <mergeCell ref="A73:A75"/>
    <mergeCell ref="A78:A79"/>
    <mergeCell ref="A83:A84"/>
    <mergeCell ref="A97:A98"/>
    <mergeCell ref="A39:A42"/>
    <mergeCell ref="A43:A47"/>
    <mergeCell ref="A48:A56"/>
    <mergeCell ref="A57:A69"/>
    <mergeCell ref="A15:A18"/>
    <mergeCell ref="A20:A25"/>
    <mergeCell ref="A29:A31"/>
    <mergeCell ref="A34:A35"/>
    <mergeCell ref="A1:H1"/>
    <mergeCell ref="A6:A7"/>
    <mergeCell ref="A9:A11"/>
    <mergeCell ref="A12:A14"/>
    <mergeCell ref="D12:D14"/>
    <mergeCell ref="E6:E7"/>
    <mergeCell ref="H6:H7"/>
    <mergeCell ref="B9:B11"/>
    <mergeCell ref="C9:C11"/>
    <mergeCell ref="D9:D11"/>
    <mergeCell ref="H125:H126"/>
    <mergeCell ref="A131:H131"/>
    <mergeCell ref="A132:H132"/>
    <mergeCell ref="E107:E108"/>
    <mergeCell ref="B125:B126"/>
    <mergeCell ref="C125:C126"/>
    <mergeCell ref="D125:D126"/>
    <mergeCell ref="E125:E126"/>
    <mergeCell ref="B107:B108"/>
    <mergeCell ref="C107:C108"/>
    <mergeCell ref="D107:D108"/>
    <mergeCell ref="A133:H133"/>
    <mergeCell ref="E103:E104"/>
    <mergeCell ref="H103:H104"/>
    <mergeCell ref="B105:B106"/>
    <mergeCell ref="C105:C106"/>
    <mergeCell ref="D105:D106"/>
    <mergeCell ref="E105:E106"/>
    <mergeCell ref="H105:H106"/>
    <mergeCell ref="B103:B104"/>
    <mergeCell ref="C103:C104"/>
    <mergeCell ref="D103:D104"/>
    <mergeCell ref="H99:H100"/>
    <mergeCell ref="B101:B102"/>
    <mergeCell ref="C101:C102"/>
    <mergeCell ref="D101:D102"/>
    <mergeCell ref="E101:E102"/>
    <mergeCell ref="E97:E98"/>
    <mergeCell ref="B99:B100"/>
    <mergeCell ref="C99:C100"/>
    <mergeCell ref="D99:D100"/>
    <mergeCell ref="E99:E100"/>
    <mergeCell ref="B97:B98"/>
    <mergeCell ref="C97:C98"/>
    <mergeCell ref="D97:D98"/>
    <mergeCell ref="E78:E79"/>
    <mergeCell ref="H78:H79"/>
    <mergeCell ref="B83:B84"/>
    <mergeCell ref="C83:C84"/>
    <mergeCell ref="D83:D84"/>
    <mergeCell ref="E83:E84"/>
    <mergeCell ref="H83:H84"/>
    <mergeCell ref="B78:B79"/>
    <mergeCell ref="C78:C79"/>
    <mergeCell ref="D78:D79"/>
    <mergeCell ref="E57:E69"/>
    <mergeCell ref="H57:H69"/>
    <mergeCell ref="B73:B75"/>
    <mergeCell ref="C73:C75"/>
    <mergeCell ref="D73:D75"/>
    <mergeCell ref="E73:E75"/>
    <mergeCell ref="H73:H75"/>
    <mergeCell ref="A70:B70"/>
    <mergeCell ref="B57:B69"/>
    <mergeCell ref="C57:C69"/>
    <mergeCell ref="D57:D69"/>
    <mergeCell ref="E43:E47"/>
    <mergeCell ref="H43:H47"/>
    <mergeCell ref="B48:B56"/>
    <mergeCell ref="C48:C56"/>
    <mergeCell ref="D48:D56"/>
    <mergeCell ref="E48:E56"/>
    <mergeCell ref="H48:H56"/>
    <mergeCell ref="B43:B47"/>
    <mergeCell ref="C43:C47"/>
    <mergeCell ref="D43:D47"/>
    <mergeCell ref="E34:E35"/>
    <mergeCell ref="H34:H35"/>
    <mergeCell ref="B39:B42"/>
    <mergeCell ref="C39:C42"/>
    <mergeCell ref="D39:D42"/>
    <mergeCell ref="E39:E42"/>
    <mergeCell ref="H39:H42"/>
    <mergeCell ref="B34:B35"/>
    <mergeCell ref="C34:C35"/>
    <mergeCell ref="D34:D35"/>
    <mergeCell ref="E20:E25"/>
    <mergeCell ref="H20:H25"/>
    <mergeCell ref="B29:B31"/>
    <mergeCell ref="C29:C31"/>
    <mergeCell ref="D29:D31"/>
    <mergeCell ref="E29:E31"/>
    <mergeCell ref="H29:H31"/>
    <mergeCell ref="B20:B25"/>
    <mergeCell ref="C20:C25"/>
    <mergeCell ref="D20:D25"/>
    <mergeCell ref="E12:E14"/>
    <mergeCell ref="H12:H14"/>
    <mergeCell ref="B15:B18"/>
    <mergeCell ref="C15:C18"/>
    <mergeCell ref="D15:D18"/>
    <mergeCell ref="E15:E18"/>
    <mergeCell ref="H15:H18"/>
    <mergeCell ref="B12:B14"/>
    <mergeCell ref="C12:C14"/>
    <mergeCell ref="A2:H2"/>
    <mergeCell ref="E9:E11"/>
    <mergeCell ref="H9:H11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31">
      <selection activeCell="F59" sqref="F59"/>
    </sheetView>
  </sheetViews>
  <sheetFormatPr defaultColWidth="9.00390625" defaultRowHeight="13.5"/>
  <cols>
    <col min="1" max="2" width="9.00390625" style="2" customWidth="1"/>
    <col min="3" max="3" width="9.375" style="2" customWidth="1"/>
    <col min="4" max="5" width="11.375" style="2" customWidth="1"/>
    <col min="6" max="6" width="23.25390625" style="2" customWidth="1"/>
    <col min="7" max="7" width="10.625" style="2" customWidth="1"/>
    <col min="8" max="16384" width="9.00390625" style="2" customWidth="1"/>
  </cols>
  <sheetData>
    <row r="1" spans="1:8" s="6" customFormat="1" ht="12">
      <c r="A1" s="59" t="s">
        <v>69</v>
      </c>
      <c r="B1" s="59"/>
      <c r="C1" s="4"/>
      <c r="D1" s="5"/>
      <c r="E1" s="5"/>
      <c r="F1" s="5"/>
      <c r="G1" s="5"/>
      <c r="H1" s="7"/>
    </row>
    <row r="2" spans="1:8" s="6" customFormat="1" ht="19.5" customHeight="1">
      <c r="A2" s="74" t="s">
        <v>437</v>
      </c>
      <c r="B2" s="75"/>
      <c r="C2" s="75"/>
      <c r="D2" s="75"/>
      <c r="E2" s="75"/>
      <c r="F2" s="75"/>
      <c r="G2" s="75"/>
      <c r="H2" s="17"/>
    </row>
    <row r="3" spans="1:7" ht="13.5">
      <c r="A3" s="16" t="s">
        <v>68</v>
      </c>
      <c r="B3" s="16" t="s">
        <v>395</v>
      </c>
      <c r="C3" s="16" t="s">
        <v>396</v>
      </c>
      <c r="D3" s="16" t="s">
        <v>76</v>
      </c>
      <c r="E3" s="16" t="s">
        <v>397</v>
      </c>
      <c r="F3" s="16" t="s">
        <v>70</v>
      </c>
      <c r="G3" s="16" t="s">
        <v>398</v>
      </c>
    </row>
    <row r="4" spans="1:7" ht="25.5">
      <c r="A4" s="18">
        <v>1</v>
      </c>
      <c r="B4" s="16" t="s">
        <v>399</v>
      </c>
      <c r="C4" s="21">
        <v>28.22970000000001</v>
      </c>
      <c r="D4" s="21">
        <v>252.462</v>
      </c>
      <c r="E4" s="21">
        <v>280.6917</v>
      </c>
      <c r="F4" s="16" t="s">
        <v>389</v>
      </c>
      <c r="G4" s="19">
        <f aca="true" t="shared" si="0" ref="G4:G16">+C4+D4-E4</f>
        <v>0</v>
      </c>
    </row>
    <row r="5" spans="1:7" ht="25.5">
      <c r="A5" s="18">
        <v>2</v>
      </c>
      <c r="B5" s="16" t="s">
        <v>400</v>
      </c>
      <c r="C5" s="21">
        <v>51.40209999999996</v>
      </c>
      <c r="D5" s="21">
        <v>513.806</v>
      </c>
      <c r="E5" s="21">
        <v>475.30717</v>
      </c>
      <c r="F5" s="16" t="s">
        <v>371</v>
      </c>
      <c r="G5" s="21">
        <f t="shared" si="0"/>
        <v>89.90093000000007</v>
      </c>
    </row>
    <row r="6" spans="1:7" ht="25.5">
      <c r="A6" s="18">
        <v>3</v>
      </c>
      <c r="B6" s="16" t="s">
        <v>401</v>
      </c>
      <c r="C6" s="21">
        <v>13.259899999999973</v>
      </c>
      <c r="D6" s="21">
        <v>88.591</v>
      </c>
      <c r="E6" s="21">
        <v>61.46</v>
      </c>
      <c r="F6" s="16" t="s">
        <v>390</v>
      </c>
      <c r="G6" s="21">
        <f t="shared" si="0"/>
        <v>40.39089999999997</v>
      </c>
    </row>
    <row r="7" spans="1:7" ht="25.5">
      <c r="A7" s="18">
        <v>4</v>
      </c>
      <c r="B7" s="16" t="s">
        <v>402</v>
      </c>
      <c r="C7" s="21">
        <v>821.9962</v>
      </c>
      <c r="D7" s="21">
        <v>1650.7665</v>
      </c>
      <c r="E7" s="21">
        <v>2257.636</v>
      </c>
      <c r="F7" s="16" t="s">
        <v>391</v>
      </c>
      <c r="G7" s="21">
        <f t="shared" si="0"/>
        <v>215.12670000000026</v>
      </c>
    </row>
    <row r="8" spans="1:7" ht="25.5">
      <c r="A8" s="18">
        <v>5</v>
      </c>
      <c r="B8" s="16" t="s">
        <v>403</v>
      </c>
      <c r="C8" s="21">
        <v>349.8966999999998</v>
      </c>
      <c r="D8" s="21">
        <v>3054.447</v>
      </c>
      <c r="E8" s="21">
        <v>3201.8015</v>
      </c>
      <c r="F8" s="16" t="s">
        <v>372</v>
      </c>
      <c r="G8" s="21">
        <f t="shared" si="0"/>
        <v>202.54219999999987</v>
      </c>
    </row>
    <row r="9" spans="1:7" ht="13.5">
      <c r="A9" s="18">
        <v>6</v>
      </c>
      <c r="B9" s="16" t="s">
        <v>404</v>
      </c>
      <c r="C9" s="21">
        <v>45.40029999999999</v>
      </c>
      <c r="D9" s="21">
        <v>215.597</v>
      </c>
      <c r="E9" s="21">
        <v>245.5334</v>
      </c>
      <c r="F9" s="16" t="s">
        <v>392</v>
      </c>
      <c r="G9" s="21">
        <f t="shared" si="0"/>
        <v>15.463899999999995</v>
      </c>
    </row>
    <row r="10" spans="1:7" ht="13.5">
      <c r="A10" s="18">
        <v>7</v>
      </c>
      <c r="B10" s="16" t="s">
        <v>405</v>
      </c>
      <c r="C10" s="21">
        <v>91.08349999999999</v>
      </c>
      <c r="D10" s="21">
        <v>254.056</v>
      </c>
      <c r="E10" s="21">
        <v>326.376</v>
      </c>
      <c r="F10" s="16" t="s">
        <v>392</v>
      </c>
      <c r="G10" s="21">
        <f t="shared" si="0"/>
        <v>18.763500000000022</v>
      </c>
    </row>
    <row r="11" spans="1:7" ht="25.5">
      <c r="A11" s="18">
        <v>8</v>
      </c>
      <c r="B11" s="16" t="s">
        <v>406</v>
      </c>
      <c r="C11" s="21">
        <v>1.2390000000000008</v>
      </c>
      <c r="D11" s="21">
        <v>2.3429</v>
      </c>
      <c r="E11" s="21">
        <v>0.75</v>
      </c>
      <c r="F11" s="16" t="s">
        <v>392</v>
      </c>
      <c r="G11" s="21">
        <f t="shared" si="0"/>
        <v>2.831900000000001</v>
      </c>
    </row>
    <row r="12" spans="1:7" ht="13.5">
      <c r="A12" s="18">
        <v>9</v>
      </c>
      <c r="B12" s="16" t="s">
        <v>407</v>
      </c>
      <c r="C12" s="21">
        <v>0.5135</v>
      </c>
      <c r="D12" s="21">
        <v>0.0087</v>
      </c>
      <c r="E12" s="21">
        <v>0</v>
      </c>
      <c r="F12" s="16" t="s">
        <v>373</v>
      </c>
      <c r="G12" s="21">
        <f t="shared" si="0"/>
        <v>0.5222</v>
      </c>
    </row>
    <row r="13" spans="1:7" ht="25.5">
      <c r="A13" s="18">
        <v>10</v>
      </c>
      <c r="B13" s="16" t="s">
        <v>408</v>
      </c>
      <c r="C13" s="21">
        <v>46.877399999999966</v>
      </c>
      <c r="D13" s="21">
        <v>254.5255</v>
      </c>
      <c r="E13" s="21">
        <v>233.1631</v>
      </c>
      <c r="F13" s="16" t="s">
        <v>374</v>
      </c>
      <c r="G13" s="21">
        <f t="shared" si="0"/>
        <v>68.23979999999995</v>
      </c>
    </row>
    <row r="14" spans="1:7" ht="25.5">
      <c r="A14" s="18">
        <v>11</v>
      </c>
      <c r="B14" s="16" t="s">
        <v>409</v>
      </c>
      <c r="C14" s="21">
        <v>30.842899999999986</v>
      </c>
      <c r="D14" s="21">
        <v>41.2776</v>
      </c>
      <c r="E14" s="21">
        <v>49.8563</v>
      </c>
      <c r="F14" s="16" t="s">
        <v>393</v>
      </c>
      <c r="G14" s="21">
        <f t="shared" si="0"/>
        <v>22.264199999999995</v>
      </c>
    </row>
    <row r="15" spans="1:7" ht="25.5">
      <c r="A15" s="18">
        <v>12</v>
      </c>
      <c r="B15" s="16" t="s">
        <v>410</v>
      </c>
      <c r="C15" s="21">
        <v>155.3523</v>
      </c>
      <c r="D15" s="21">
        <v>1498.3316</v>
      </c>
      <c r="E15" s="21">
        <v>1575.5417</v>
      </c>
      <c r="F15" s="16" t="s">
        <v>375</v>
      </c>
      <c r="G15" s="21">
        <f t="shared" si="0"/>
        <v>78.1422</v>
      </c>
    </row>
    <row r="16" spans="1:7" ht="25.5">
      <c r="A16" s="60">
        <v>13</v>
      </c>
      <c r="B16" s="63" t="s">
        <v>411</v>
      </c>
      <c r="C16" s="65">
        <v>82.0761</v>
      </c>
      <c r="D16" s="65">
        <v>2022.8737</v>
      </c>
      <c r="E16" s="65">
        <v>2044.6798</v>
      </c>
      <c r="F16" s="16" t="s">
        <v>376</v>
      </c>
      <c r="G16" s="65">
        <f t="shared" si="0"/>
        <v>60.27000000000044</v>
      </c>
    </row>
    <row r="17" spans="1:7" ht="25.5">
      <c r="A17" s="61"/>
      <c r="B17" s="43"/>
      <c r="C17" s="66"/>
      <c r="D17" s="66"/>
      <c r="E17" s="66"/>
      <c r="F17" s="16" t="s">
        <v>377</v>
      </c>
      <c r="G17" s="66"/>
    </row>
    <row r="18" spans="1:7" ht="13.5">
      <c r="A18" s="61"/>
      <c r="B18" s="43"/>
      <c r="C18" s="66"/>
      <c r="D18" s="66"/>
      <c r="E18" s="66"/>
      <c r="F18" s="16" t="s">
        <v>378</v>
      </c>
      <c r="G18" s="66"/>
    </row>
    <row r="19" spans="1:7" ht="13.5">
      <c r="A19" s="61"/>
      <c r="B19" s="43"/>
      <c r="C19" s="66"/>
      <c r="D19" s="66"/>
      <c r="E19" s="66"/>
      <c r="F19" s="16" t="s">
        <v>379</v>
      </c>
      <c r="G19" s="66"/>
    </row>
    <row r="20" spans="1:7" ht="13.5">
      <c r="A20" s="61"/>
      <c r="B20" s="43"/>
      <c r="C20" s="66"/>
      <c r="D20" s="66"/>
      <c r="E20" s="66"/>
      <c r="F20" s="16" t="s">
        <v>380</v>
      </c>
      <c r="G20" s="66"/>
    </row>
    <row r="21" spans="1:7" ht="13.5">
      <c r="A21" s="61"/>
      <c r="B21" s="43"/>
      <c r="C21" s="66"/>
      <c r="D21" s="66"/>
      <c r="E21" s="66"/>
      <c r="F21" s="16" t="s">
        <v>381</v>
      </c>
      <c r="G21" s="66"/>
    </row>
    <row r="22" spans="1:7" ht="13.5">
      <c r="A22" s="61"/>
      <c r="B22" s="43"/>
      <c r="C22" s="66"/>
      <c r="D22" s="66"/>
      <c r="E22" s="66"/>
      <c r="F22" s="16" t="s">
        <v>382</v>
      </c>
      <c r="G22" s="66"/>
    </row>
    <row r="23" spans="1:7" ht="13.5">
      <c r="A23" s="61"/>
      <c r="B23" s="43"/>
      <c r="C23" s="66"/>
      <c r="D23" s="66"/>
      <c r="E23" s="66"/>
      <c r="F23" s="16" t="s">
        <v>383</v>
      </c>
      <c r="G23" s="66"/>
    </row>
    <row r="24" spans="1:7" ht="13.5">
      <c r="A24" s="61"/>
      <c r="B24" s="43"/>
      <c r="C24" s="66"/>
      <c r="D24" s="66"/>
      <c r="E24" s="66"/>
      <c r="F24" s="16" t="s">
        <v>384</v>
      </c>
      <c r="G24" s="66"/>
    </row>
    <row r="25" spans="1:7" ht="13.5">
      <c r="A25" s="61"/>
      <c r="B25" s="43"/>
      <c r="C25" s="66"/>
      <c r="D25" s="66"/>
      <c r="E25" s="66"/>
      <c r="F25" s="16" t="s">
        <v>385</v>
      </c>
      <c r="G25" s="66"/>
    </row>
    <row r="26" spans="1:7" ht="13.5">
      <c r="A26" s="61"/>
      <c r="B26" s="43"/>
      <c r="C26" s="66"/>
      <c r="D26" s="66"/>
      <c r="E26" s="66"/>
      <c r="F26" s="16" t="s">
        <v>386</v>
      </c>
      <c r="G26" s="66"/>
    </row>
    <row r="27" spans="1:7" ht="13.5">
      <c r="A27" s="61"/>
      <c r="B27" s="43"/>
      <c r="C27" s="66"/>
      <c r="D27" s="66"/>
      <c r="E27" s="66"/>
      <c r="F27" s="16" t="s">
        <v>387</v>
      </c>
      <c r="G27" s="66"/>
    </row>
    <row r="28" spans="1:7" ht="13.5">
      <c r="A28" s="62"/>
      <c r="B28" s="64"/>
      <c r="C28" s="67"/>
      <c r="D28" s="67"/>
      <c r="E28" s="67"/>
      <c r="F28" s="16" t="s">
        <v>388</v>
      </c>
      <c r="G28" s="67"/>
    </row>
    <row r="29" spans="1:7" ht="25.5">
      <c r="A29" s="18">
        <v>14</v>
      </c>
      <c r="B29" s="16" t="s">
        <v>412</v>
      </c>
      <c r="C29" s="20">
        <v>0</v>
      </c>
      <c r="D29" s="36">
        <v>0</v>
      </c>
      <c r="E29" s="36">
        <v>0</v>
      </c>
      <c r="F29" s="16" t="s">
        <v>490</v>
      </c>
      <c r="G29" s="19">
        <f aca="true" t="shared" si="1" ref="G29:G36">+C29+D29-E29</f>
        <v>0</v>
      </c>
    </row>
    <row r="30" spans="1:7" ht="25.5">
      <c r="A30" s="18">
        <v>15</v>
      </c>
      <c r="B30" s="16" t="s">
        <v>413</v>
      </c>
      <c r="C30" s="20">
        <v>0</v>
      </c>
      <c r="D30" s="36">
        <v>0</v>
      </c>
      <c r="E30" s="36">
        <v>0</v>
      </c>
      <c r="F30" s="16" t="s">
        <v>488</v>
      </c>
      <c r="G30" s="19">
        <f t="shared" si="1"/>
        <v>0</v>
      </c>
    </row>
    <row r="31" spans="1:7" ht="25.5">
      <c r="A31" s="18">
        <v>16</v>
      </c>
      <c r="B31" s="16" t="s">
        <v>414</v>
      </c>
      <c r="C31" s="21">
        <v>10.349000000000004</v>
      </c>
      <c r="D31" s="21">
        <v>76.347</v>
      </c>
      <c r="E31" s="21">
        <v>73.485</v>
      </c>
      <c r="F31" s="16" t="s">
        <v>420</v>
      </c>
      <c r="G31" s="21">
        <f t="shared" si="1"/>
        <v>13.210999999999999</v>
      </c>
    </row>
    <row r="32" spans="1:7" ht="25.5">
      <c r="A32" s="18">
        <v>17</v>
      </c>
      <c r="B32" s="16" t="s">
        <v>415</v>
      </c>
      <c r="C32" s="21">
        <v>1.724</v>
      </c>
      <c r="D32" s="21">
        <v>1.616</v>
      </c>
      <c r="E32" s="21">
        <v>3.102</v>
      </c>
      <c r="F32" s="16" t="s">
        <v>420</v>
      </c>
      <c r="G32" s="21">
        <f t="shared" si="1"/>
        <v>0.238</v>
      </c>
    </row>
    <row r="33" spans="1:7" ht="25.5">
      <c r="A33" s="18">
        <v>18</v>
      </c>
      <c r="B33" s="16" t="s">
        <v>416</v>
      </c>
      <c r="C33" s="21">
        <v>0.059199999999999475</v>
      </c>
      <c r="D33" s="21">
        <v>1.2553</v>
      </c>
      <c r="E33" s="21">
        <v>1.0394</v>
      </c>
      <c r="F33" s="16" t="s">
        <v>420</v>
      </c>
      <c r="G33" s="21">
        <f t="shared" si="1"/>
        <v>0.27509999999999946</v>
      </c>
    </row>
    <row r="34" spans="1:7" ht="13.5">
      <c r="A34" s="18">
        <v>19</v>
      </c>
      <c r="B34" s="16" t="s">
        <v>417</v>
      </c>
      <c r="C34" s="21">
        <v>22.47399999999999</v>
      </c>
      <c r="D34" s="21">
        <v>28.1464</v>
      </c>
      <c r="E34" s="21">
        <v>0</v>
      </c>
      <c r="F34" s="16" t="s">
        <v>421</v>
      </c>
      <c r="G34" s="21">
        <f t="shared" si="1"/>
        <v>50.62039999999999</v>
      </c>
    </row>
    <row r="35" spans="1:7" ht="25.5">
      <c r="A35" s="18">
        <v>20</v>
      </c>
      <c r="B35" s="16" t="s">
        <v>418</v>
      </c>
      <c r="C35" s="21">
        <v>0.3849999999999998</v>
      </c>
      <c r="D35" s="21">
        <v>1.81</v>
      </c>
      <c r="E35" s="21">
        <v>2.038</v>
      </c>
      <c r="F35" s="16" t="s">
        <v>422</v>
      </c>
      <c r="G35" s="21">
        <f t="shared" si="1"/>
        <v>0.15700000000000003</v>
      </c>
    </row>
    <row r="36" spans="1:7" ht="13.5">
      <c r="A36" s="18">
        <v>21</v>
      </c>
      <c r="B36" s="16" t="s">
        <v>419</v>
      </c>
      <c r="C36" s="21">
        <v>4.7873</v>
      </c>
      <c r="D36" s="21">
        <v>1.7139</v>
      </c>
      <c r="E36" s="21">
        <v>4.9888</v>
      </c>
      <c r="F36" s="16" t="s">
        <v>423</v>
      </c>
      <c r="G36" s="21">
        <f t="shared" si="1"/>
        <v>1.5123999999999995</v>
      </c>
    </row>
    <row r="37" spans="1:7" ht="33.75" customHeight="1">
      <c r="A37" s="68" t="s">
        <v>370</v>
      </c>
      <c r="B37" s="69"/>
      <c r="C37" s="22">
        <f>SUM(C4:C36)</f>
        <v>1757.9480999999996</v>
      </c>
      <c r="D37" s="22">
        <f>SUM(D4:D36)</f>
        <v>9959.9741</v>
      </c>
      <c r="E37" s="22">
        <f>SUM(E4:E36)</f>
        <v>10837.449870000002</v>
      </c>
      <c r="F37" s="16" t="s">
        <v>489</v>
      </c>
      <c r="G37" s="22">
        <f>SUM(G4:G36)</f>
        <v>880.4723300000005</v>
      </c>
    </row>
    <row r="38" spans="1:7" ht="13.5">
      <c r="A38" s="18">
        <v>22</v>
      </c>
      <c r="B38" s="16" t="s">
        <v>424</v>
      </c>
      <c r="C38" s="21">
        <v>0.781</v>
      </c>
      <c r="D38" s="21">
        <v>0.0684</v>
      </c>
      <c r="E38" s="19">
        <v>0</v>
      </c>
      <c r="F38" s="16" t="s">
        <v>421</v>
      </c>
      <c r="G38" s="21">
        <f aca="true" t="shared" si="2" ref="G38:G48">+C38+D38-E38</f>
        <v>0.8494</v>
      </c>
    </row>
    <row r="39" spans="1:7" ht="13.5">
      <c r="A39" s="18">
        <v>23</v>
      </c>
      <c r="B39" s="16" t="s">
        <v>425</v>
      </c>
      <c r="C39" s="21">
        <v>1.5445</v>
      </c>
      <c r="D39" s="21"/>
      <c r="E39" s="19">
        <v>0</v>
      </c>
      <c r="F39" s="16" t="s">
        <v>421</v>
      </c>
      <c r="G39" s="21">
        <f t="shared" si="2"/>
        <v>1.5445</v>
      </c>
    </row>
    <row r="40" spans="1:7" ht="25.5">
      <c r="A40" s="18">
        <v>24</v>
      </c>
      <c r="B40" s="16" t="s">
        <v>426</v>
      </c>
      <c r="C40" s="21">
        <v>110.8071</v>
      </c>
      <c r="D40" s="21">
        <v>32.112</v>
      </c>
      <c r="E40" s="19">
        <v>0</v>
      </c>
      <c r="F40" s="16" t="s">
        <v>421</v>
      </c>
      <c r="G40" s="21">
        <f t="shared" si="2"/>
        <v>142.91910000000001</v>
      </c>
    </row>
    <row r="41" spans="1:7" ht="25.5">
      <c r="A41" s="18">
        <v>25</v>
      </c>
      <c r="B41" s="16" t="s">
        <v>427</v>
      </c>
      <c r="C41" s="21">
        <v>0.0331</v>
      </c>
      <c r="D41" s="19">
        <v>0</v>
      </c>
      <c r="E41" s="19">
        <v>0</v>
      </c>
      <c r="F41" s="16" t="s">
        <v>421</v>
      </c>
      <c r="G41" s="21">
        <f t="shared" si="2"/>
        <v>0.0331</v>
      </c>
    </row>
    <row r="42" spans="1:7" ht="13.5">
      <c r="A42" s="18">
        <v>26</v>
      </c>
      <c r="B42" s="16" t="s">
        <v>428</v>
      </c>
      <c r="C42" s="21">
        <v>151.1871</v>
      </c>
      <c r="D42" s="19">
        <v>0</v>
      </c>
      <c r="E42" s="19">
        <v>0</v>
      </c>
      <c r="F42" s="16" t="s">
        <v>421</v>
      </c>
      <c r="G42" s="21">
        <f t="shared" si="2"/>
        <v>151.1871</v>
      </c>
    </row>
    <row r="43" spans="1:7" ht="13.5">
      <c r="A43" s="18">
        <v>27</v>
      </c>
      <c r="B43" s="16" t="s">
        <v>429</v>
      </c>
      <c r="C43" s="21">
        <v>0.4127</v>
      </c>
      <c r="D43" s="21">
        <v>0.0459</v>
      </c>
      <c r="E43" s="19">
        <v>0</v>
      </c>
      <c r="F43" s="16" t="s">
        <v>421</v>
      </c>
      <c r="G43" s="21">
        <f t="shared" si="2"/>
        <v>0.4586</v>
      </c>
    </row>
    <row r="44" spans="1:7" ht="13.5">
      <c r="A44" s="18">
        <v>28</v>
      </c>
      <c r="B44" s="16" t="s">
        <v>430</v>
      </c>
      <c r="C44" s="21">
        <v>0.8166</v>
      </c>
      <c r="D44" s="21">
        <v>0.5107</v>
      </c>
      <c r="E44" s="19">
        <v>0</v>
      </c>
      <c r="F44" s="16" t="s">
        <v>421</v>
      </c>
      <c r="G44" s="21">
        <f t="shared" si="2"/>
        <v>1.3273000000000001</v>
      </c>
    </row>
    <row r="45" spans="1:7" ht="25.5">
      <c r="A45" s="18">
        <v>29</v>
      </c>
      <c r="B45" s="16" t="s">
        <v>431</v>
      </c>
      <c r="C45" s="21">
        <v>46.4327</v>
      </c>
      <c r="D45" s="19">
        <v>0</v>
      </c>
      <c r="E45" s="19">
        <v>0</v>
      </c>
      <c r="F45" s="16" t="s">
        <v>421</v>
      </c>
      <c r="G45" s="21">
        <f t="shared" si="2"/>
        <v>46.4327</v>
      </c>
    </row>
    <row r="46" spans="1:7" ht="13.5">
      <c r="A46" s="18">
        <v>30</v>
      </c>
      <c r="B46" s="16" t="s">
        <v>432</v>
      </c>
      <c r="C46" s="21">
        <v>7.7295</v>
      </c>
      <c r="D46" s="21">
        <v>6.4695</v>
      </c>
      <c r="E46" s="19">
        <v>0</v>
      </c>
      <c r="F46" s="16" t="s">
        <v>421</v>
      </c>
      <c r="G46" s="21">
        <f t="shared" si="2"/>
        <v>14.199</v>
      </c>
    </row>
    <row r="47" spans="1:7" ht="25.5">
      <c r="A47" s="18">
        <v>31</v>
      </c>
      <c r="B47" s="16" t="s">
        <v>433</v>
      </c>
      <c r="C47" s="21">
        <v>0.0449</v>
      </c>
      <c r="D47" s="19">
        <v>0</v>
      </c>
      <c r="E47" s="19">
        <v>0</v>
      </c>
      <c r="F47" s="16" t="s">
        <v>421</v>
      </c>
      <c r="G47" s="21">
        <f t="shared" si="2"/>
        <v>0.0449</v>
      </c>
    </row>
    <row r="48" spans="1:7" ht="13.5">
      <c r="A48" s="18">
        <v>32</v>
      </c>
      <c r="B48" s="16" t="s">
        <v>434</v>
      </c>
      <c r="C48" s="21">
        <v>48.4044</v>
      </c>
      <c r="D48" s="21">
        <v>102.3816</v>
      </c>
      <c r="E48" s="19">
        <v>0</v>
      </c>
      <c r="F48" s="16" t="s">
        <v>421</v>
      </c>
      <c r="G48" s="21">
        <f t="shared" si="2"/>
        <v>150.786</v>
      </c>
    </row>
    <row r="49" spans="1:7" ht="14.25" customHeight="1">
      <c r="A49" s="68" t="s">
        <v>185</v>
      </c>
      <c r="B49" s="69"/>
      <c r="C49" s="22">
        <f>SUM(C38:C48)</f>
        <v>368.19359999999995</v>
      </c>
      <c r="D49" s="22">
        <f>SUM(D38:D48)</f>
        <v>141.5881</v>
      </c>
      <c r="E49" s="19">
        <v>0</v>
      </c>
      <c r="F49" s="16" t="s">
        <v>487</v>
      </c>
      <c r="G49" s="22">
        <f>SUM(G38:G48)</f>
        <v>509.78169999999994</v>
      </c>
    </row>
    <row r="50" spans="1:7" ht="13.5">
      <c r="A50" s="70" t="s">
        <v>435</v>
      </c>
      <c r="B50" s="69"/>
      <c r="C50" s="22">
        <f>C37+C49</f>
        <v>2126.1416999999997</v>
      </c>
      <c r="D50" s="22">
        <f>D37+D49</f>
        <v>10101.5622</v>
      </c>
      <c r="E50" s="22">
        <f>E37+E49</f>
        <v>10837.449870000002</v>
      </c>
      <c r="F50" s="16" t="s">
        <v>488</v>
      </c>
      <c r="G50" s="22">
        <f>G37+G49</f>
        <v>1390.2540300000005</v>
      </c>
    </row>
    <row r="51" spans="1:7" ht="13.5" customHeight="1">
      <c r="A51" s="71" t="s">
        <v>394</v>
      </c>
      <c r="B51" s="72"/>
      <c r="C51" s="72"/>
      <c r="D51" s="72"/>
      <c r="E51" s="72"/>
      <c r="F51" s="72"/>
      <c r="G51" s="73"/>
    </row>
  </sheetData>
  <mergeCells count="12">
    <mergeCell ref="A37:B37"/>
    <mergeCell ref="A50:B50"/>
    <mergeCell ref="A51:G51"/>
    <mergeCell ref="A2:G2"/>
    <mergeCell ref="A49:B49"/>
    <mergeCell ref="D16:D28"/>
    <mergeCell ref="E16:E28"/>
    <mergeCell ref="G16:G28"/>
    <mergeCell ref="A1:B1"/>
    <mergeCell ref="A16:A28"/>
    <mergeCell ref="B16:B28"/>
    <mergeCell ref="C16:C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9"/>
  <sheetViews>
    <sheetView workbookViewId="0" topLeftCell="A205">
      <selection activeCell="J89" sqref="J89"/>
    </sheetView>
  </sheetViews>
  <sheetFormatPr defaultColWidth="9.00390625" defaultRowHeight="13.5"/>
  <cols>
    <col min="1" max="1" width="7.125" style="2" customWidth="1"/>
    <col min="2" max="2" width="11.125" style="2" customWidth="1"/>
    <col min="3" max="3" width="7.50390625" style="2" customWidth="1"/>
    <col min="4" max="4" width="7.875" style="2" customWidth="1"/>
    <col min="5" max="5" width="8.25390625" style="2" customWidth="1"/>
    <col min="6" max="6" width="7.75390625" style="2" customWidth="1"/>
    <col min="7" max="7" width="26.25390625" style="2" customWidth="1"/>
    <col min="8" max="16384" width="9.00390625" style="2" customWidth="1"/>
  </cols>
  <sheetData>
    <row r="1" spans="1:8" s="8" customFormat="1" ht="14.25" customHeight="1">
      <c r="A1" s="85" t="s">
        <v>79</v>
      </c>
      <c r="B1" s="86"/>
      <c r="C1" s="86"/>
      <c r="D1" s="86"/>
      <c r="E1" s="86"/>
      <c r="F1" s="86"/>
      <c r="G1" s="86"/>
      <c r="H1" s="86"/>
    </row>
    <row r="2" spans="1:8" s="9" customFormat="1" ht="32.25" customHeight="1">
      <c r="A2" s="87" t="s">
        <v>438</v>
      </c>
      <c r="B2" s="87"/>
      <c r="C2" s="87"/>
      <c r="D2" s="87"/>
      <c r="E2" s="87"/>
      <c r="F2" s="87"/>
      <c r="G2" s="87"/>
      <c r="H2" s="87"/>
    </row>
    <row r="3" spans="1:9" s="9" customFormat="1" ht="32.25" customHeight="1">
      <c r="A3" s="16" t="s">
        <v>67</v>
      </c>
      <c r="B3" s="16" t="s">
        <v>1</v>
      </c>
      <c r="C3" s="16" t="s">
        <v>186</v>
      </c>
      <c r="D3" s="16" t="s">
        <v>187</v>
      </c>
      <c r="E3" s="16" t="s">
        <v>71</v>
      </c>
      <c r="F3" s="16" t="s">
        <v>72</v>
      </c>
      <c r="G3" s="16" t="s">
        <v>2</v>
      </c>
      <c r="H3" s="16" t="s">
        <v>188</v>
      </c>
      <c r="I3" s="10"/>
    </row>
    <row r="4" spans="1:8" ht="25.5">
      <c r="A4" s="13">
        <v>1</v>
      </c>
      <c r="B4" s="16" t="s">
        <v>189</v>
      </c>
      <c r="C4" s="11">
        <v>0.0195</v>
      </c>
      <c r="D4" s="11">
        <v>0.069</v>
      </c>
      <c r="E4" s="16">
        <v>0</v>
      </c>
      <c r="F4" s="16">
        <v>0</v>
      </c>
      <c r="G4" s="16" t="s">
        <v>190</v>
      </c>
      <c r="H4" s="11">
        <v>0.08850000000000001</v>
      </c>
    </row>
    <row r="5" spans="1:8" ht="25.5">
      <c r="A5" s="13">
        <v>2</v>
      </c>
      <c r="B5" s="16" t="s">
        <v>191</v>
      </c>
      <c r="C5" s="11">
        <v>0.08600000000000001</v>
      </c>
      <c r="D5" s="11">
        <v>0.3630000000000001</v>
      </c>
      <c r="E5" s="16">
        <v>0</v>
      </c>
      <c r="F5" s="16">
        <v>0</v>
      </c>
      <c r="G5" s="16" t="s">
        <v>190</v>
      </c>
      <c r="H5" s="11">
        <v>0.4490000000000001</v>
      </c>
    </row>
    <row r="6" spans="1:8" ht="13.5" customHeight="1">
      <c r="A6" s="78">
        <v>3</v>
      </c>
      <c r="B6" s="63" t="s">
        <v>192</v>
      </c>
      <c r="C6" s="76">
        <v>46.89599999999999</v>
      </c>
      <c r="D6" s="76">
        <v>458.103</v>
      </c>
      <c r="E6" s="76">
        <v>503.37</v>
      </c>
      <c r="F6" s="11">
        <v>41.41</v>
      </c>
      <c r="G6" s="16" t="s">
        <v>193</v>
      </c>
      <c r="H6" s="76">
        <v>1.629000000000019</v>
      </c>
    </row>
    <row r="7" spans="1:8" ht="13.5" customHeight="1">
      <c r="A7" s="81"/>
      <c r="B7" s="43"/>
      <c r="C7" s="80"/>
      <c r="D7" s="80"/>
      <c r="E7" s="80"/>
      <c r="F7" s="11">
        <v>5.37</v>
      </c>
      <c r="G7" s="16" t="s">
        <v>194</v>
      </c>
      <c r="H7" s="80"/>
    </row>
    <row r="8" spans="1:8" ht="13.5" customHeight="1">
      <c r="A8" s="81"/>
      <c r="B8" s="43"/>
      <c r="C8" s="80"/>
      <c r="D8" s="80"/>
      <c r="E8" s="80"/>
      <c r="F8" s="11">
        <v>120.39</v>
      </c>
      <c r="G8" s="16" t="s">
        <v>195</v>
      </c>
      <c r="H8" s="80"/>
    </row>
    <row r="9" spans="1:8" ht="13.5" customHeight="1">
      <c r="A9" s="81"/>
      <c r="B9" s="43"/>
      <c r="C9" s="80"/>
      <c r="D9" s="80"/>
      <c r="E9" s="80"/>
      <c r="F9" s="11">
        <v>0.34</v>
      </c>
      <c r="G9" s="16" t="s">
        <v>196</v>
      </c>
      <c r="H9" s="80"/>
    </row>
    <row r="10" spans="1:8" ht="13.5" customHeight="1">
      <c r="A10" s="81"/>
      <c r="B10" s="43"/>
      <c r="C10" s="80"/>
      <c r="D10" s="80"/>
      <c r="E10" s="80"/>
      <c r="F10" s="11">
        <v>239.39</v>
      </c>
      <c r="G10" s="16" t="s">
        <v>197</v>
      </c>
      <c r="H10" s="80"/>
    </row>
    <row r="11" spans="1:8" ht="13.5" customHeight="1">
      <c r="A11" s="81"/>
      <c r="B11" s="43"/>
      <c r="C11" s="80"/>
      <c r="D11" s="80"/>
      <c r="E11" s="80"/>
      <c r="F11" s="11">
        <v>17.39</v>
      </c>
      <c r="G11" s="16" t="s">
        <v>198</v>
      </c>
      <c r="H11" s="80"/>
    </row>
    <row r="12" spans="1:8" ht="13.5" customHeight="1">
      <c r="A12" s="79"/>
      <c r="B12" s="64"/>
      <c r="C12" s="77"/>
      <c r="D12" s="77"/>
      <c r="E12" s="77"/>
      <c r="F12" s="11">
        <v>79.08</v>
      </c>
      <c r="G12" s="16" t="s">
        <v>199</v>
      </c>
      <c r="H12" s="77"/>
    </row>
    <row r="13" spans="1:8" ht="13.5" customHeight="1">
      <c r="A13" s="78">
        <v>4</v>
      </c>
      <c r="B13" s="63" t="s">
        <v>200</v>
      </c>
      <c r="C13" s="76">
        <v>75.5965</v>
      </c>
      <c r="D13" s="76">
        <v>13.439499999999999</v>
      </c>
      <c r="E13" s="76">
        <v>11.329999999999998</v>
      </c>
      <c r="F13" s="11">
        <v>1.66</v>
      </c>
      <c r="G13" s="16" t="s">
        <v>195</v>
      </c>
      <c r="H13" s="76">
        <v>77.706</v>
      </c>
    </row>
    <row r="14" spans="1:8" ht="13.5" customHeight="1">
      <c r="A14" s="81"/>
      <c r="B14" s="43"/>
      <c r="C14" s="80"/>
      <c r="D14" s="80"/>
      <c r="E14" s="80"/>
      <c r="F14" s="11">
        <v>7.38</v>
      </c>
      <c r="G14" s="16" t="s">
        <v>197</v>
      </c>
      <c r="H14" s="80"/>
    </row>
    <row r="15" spans="1:8" ht="13.5" customHeight="1">
      <c r="A15" s="79"/>
      <c r="B15" s="64"/>
      <c r="C15" s="77"/>
      <c r="D15" s="77"/>
      <c r="E15" s="77"/>
      <c r="F15" s="11">
        <v>2.29</v>
      </c>
      <c r="G15" s="16" t="s">
        <v>201</v>
      </c>
      <c r="H15" s="77"/>
    </row>
    <row r="16" spans="1:8" ht="19.5" customHeight="1">
      <c r="A16" s="13">
        <v>5</v>
      </c>
      <c r="B16" s="16" t="s">
        <v>202</v>
      </c>
      <c r="C16" s="16">
        <v>0</v>
      </c>
      <c r="D16" s="16">
        <v>0</v>
      </c>
      <c r="E16" s="16">
        <v>0</v>
      </c>
      <c r="F16" s="16">
        <v>0</v>
      </c>
      <c r="G16" s="16" t="s">
        <v>190</v>
      </c>
      <c r="H16" s="16">
        <v>0</v>
      </c>
    </row>
    <row r="17" spans="1:8" ht="13.5" customHeight="1">
      <c r="A17" s="78">
        <v>6</v>
      </c>
      <c r="B17" s="63" t="s">
        <v>203</v>
      </c>
      <c r="C17" s="76">
        <v>19.406000000000002</v>
      </c>
      <c r="D17" s="76">
        <v>15.782</v>
      </c>
      <c r="E17" s="76">
        <v>12.42</v>
      </c>
      <c r="F17" s="11">
        <v>0.9</v>
      </c>
      <c r="G17" s="16" t="s">
        <v>193</v>
      </c>
      <c r="H17" s="76">
        <v>22.768</v>
      </c>
    </row>
    <row r="18" spans="1:8" ht="13.5" customHeight="1">
      <c r="A18" s="79"/>
      <c r="B18" s="64"/>
      <c r="C18" s="77"/>
      <c r="D18" s="77"/>
      <c r="E18" s="77"/>
      <c r="F18" s="11">
        <v>11.52</v>
      </c>
      <c r="G18" s="16" t="s">
        <v>197</v>
      </c>
      <c r="H18" s="77"/>
    </row>
    <row r="19" spans="1:8" ht="13.5" customHeight="1">
      <c r="A19" s="78">
        <v>7</v>
      </c>
      <c r="B19" s="63" t="s">
        <v>204</v>
      </c>
      <c r="C19" s="76">
        <v>9.7935</v>
      </c>
      <c r="D19" s="76">
        <v>55.314499999999995</v>
      </c>
      <c r="E19" s="76">
        <v>57.79549999999999</v>
      </c>
      <c r="F19" s="11">
        <v>41.24</v>
      </c>
      <c r="G19" s="16" t="s">
        <v>205</v>
      </c>
      <c r="H19" s="76">
        <v>7.3125</v>
      </c>
    </row>
    <row r="20" spans="1:8" ht="13.5" customHeight="1">
      <c r="A20" s="81"/>
      <c r="B20" s="43"/>
      <c r="C20" s="80"/>
      <c r="D20" s="80"/>
      <c r="E20" s="80"/>
      <c r="F20" s="11">
        <v>0.8055</v>
      </c>
      <c r="G20" s="16" t="s">
        <v>206</v>
      </c>
      <c r="H20" s="80"/>
    </row>
    <row r="21" spans="1:8" ht="13.5" customHeight="1">
      <c r="A21" s="79"/>
      <c r="B21" s="64"/>
      <c r="C21" s="77"/>
      <c r="D21" s="77"/>
      <c r="E21" s="77"/>
      <c r="F21" s="11">
        <v>15.75</v>
      </c>
      <c r="G21" s="16" t="s">
        <v>207</v>
      </c>
      <c r="H21" s="77"/>
    </row>
    <row r="22" spans="1:8" ht="24" customHeight="1">
      <c r="A22" s="13">
        <v>8</v>
      </c>
      <c r="B22" s="16" t="s">
        <v>208</v>
      </c>
      <c r="C22" s="16">
        <v>0</v>
      </c>
      <c r="D22" s="16">
        <v>0</v>
      </c>
      <c r="E22" s="16">
        <v>0</v>
      </c>
      <c r="F22" s="16">
        <v>0</v>
      </c>
      <c r="G22" s="16" t="s">
        <v>190</v>
      </c>
      <c r="H22" s="16">
        <v>0</v>
      </c>
    </row>
    <row r="23" spans="1:8" ht="34.5" customHeight="1">
      <c r="A23" s="13">
        <v>9</v>
      </c>
      <c r="B23" s="16" t="s">
        <v>209</v>
      </c>
      <c r="C23" s="11">
        <v>1.6400000000000003</v>
      </c>
      <c r="D23" s="11">
        <v>15.2135</v>
      </c>
      <c r="E23" s="11">
        <v>14.47</v>
      </c>
      <c r="F23" s="11">
        <v>14.47</v>
      </c>
      <c r="G23" s="16" t="s">
        <v>210</v>
      </c>
      <c r="H23" s="11">
        <v>2.3834999999999997</v>
      </c>
    </row>
    <row r="24" spans="1:8" ht="30" customHeight="1">
      <c r="A24" s="13">
        <v>10</v>
      </c>
      <c r="B24" s="16" t="s">
        <v>211</v>
      </c>
      <c r="C24" s="11">
        <v>0.09800000000000003</v>
      </c>
      <c r="D24" s="11">
        <v>1.3245</v>
      </c>
      <c r="E24" s="11">
        <v>0.0245</v>
      </c>
      <c r="F24" s="11">
        <v>0.0245</v>
      </c>
      <c r="G24" s="16" t="s">
        <v>206</v>
      </c>
      <c r="H24" s="11">
        <v>1.3980000000000001</v>
      </c>
    </row>
    <row r="25" spans="1:8" ht="13.5" customHeight="1">
      <c r="A25" s="78">
        <v>11</v>
      </c>
      <c r="B25" s="63" t="s">
        <v>212</v>
      </c>
      <c r="C25" s="76">
        <v>5.0545</v>
      </c>
      <c r="D25" s="76">
        <v>29.871000000000002</v>
      </c>
      <c r="E25" s="76">
        <v>29.1615</v>
      </c>
      <c r="F25" s="11">
        <v>22.92</v>
      </c>
      <c r="G25" s="16" t="s">
        <v>210</v>
      </c>
      <c r="H25" s="76">
        <v>5.763999999999999</v>
      </c>
    </row>
    <row r="26" spans="1:8" ht="15.75" customHeight="1">
      <c r="A26" s="79"/>
      <c r="B26" s="64"/>
      <c r="C26" s="77"/>
      <c r="D26" s="77"/>
      <c r="E26" s="77"/>
      <c r="F26" s="11">
        <v>6.2415</v>
      </c>
      <c r="G26" s="16" t="s">
        <v>206</v>
      </c>
      <c r="H26" s="77"/>
    </row>
    <row r="27" spans="1:8" ht="20.25" customHeight="1">
      <c r="A27" s="13">
        <v>12</v>
      </c>
      <c r="B27" s="16" t="s">
        <v>213</v>
      </c>
      <c r="C27" s="11">
        <v>12.399500000000003</v>
      </c>
      <c r="D27" s="11">
        <v>98.79299999999999</v>
      </c>
      <c r="E27" s="11">
        <v>102.01</v>
      </c>
      <c r="F27" s="11">
        <v>102.01</v>
      </c>
      <c r="G27" s="16" t="s">
        <v>210</v>
      </c>
      <c r="H27" s="11">
        <v>9.18249999999999</v>
      </c>
    </row>
    <row r="28" spans="1:8" ht="18" customHeight="1">
      <c r="A28" s="13">
        <v>13</v>
      </c>
      <c r="B28" s="16" t="s">
        <v>214</v>
      </c>
      <c r="C28" s="11">
        <v>1.8555</v>
      </c>
      <c r="D28" s="11">
        <v>2.0585</v>
      </c>
      <c r="E28" s="16">
        <v>0</v>
      </c>
      <c r="F28" s="16">
        <v>0</v>
      </c>
      <c r="G28" s="16" t="s">
        <v>190</v>
      </c>
      <c r="H28" s="11">
        <v>3.9139999999999997</v>
      </c>
    </row>
    <row r="29" spans="1:8" ht="13.5" customHeight="1">
      <c r="A29" s="78">
        <v>14</v>
      </c>
      <c r="B29" s="63" t="s">
        <v>215</v>
      </c>
      <c r="C29" s="63">
        <v>0</v>
      </c>
      <c r="D29" s="76">
        <v>4.667</v>
      </c>
      <c r="E29" s="76">
        <v>3.5825</v>
      </c>
      <c r="F29" s="11">
        <v>0.196</v>
      </c>
      <c r="G29" s="16" t="s">
        <v>206</v>
      </c>
      <c r="H29" s="76">
        <v>1.0844999999999998</v>
      </c>
    </row>
    <row r="30" spans="1:8" ht="25.5">
      <c r="A30" s="79"/>
      <c r="B30" s="64"/>
      <c r="C30" s="64"/>
      <c r="D30" s="77"/>
      <c r="E30" s="77"/>
      <c r="F30" s="11">
        <v>3.3865</v>
      </c>
      <c r="G30" s="16" t="s">
        <v>216</v>
      </c>
      <c r="H30" s="77"/>
    </row>
    <row r="31" spans="1:8" ht="13.5" customHeight="1">
      <c r="A31" s="78">
        <v>15</v>
      </c>
      <c r="B31" s="63" t="s">
        <v>217</v>
      </c>
      <c r="C31" s="76">
        <v>16.482</v>
      </c>
      <c r="D31" s="76">
        <v>271.48199999999997</v>
      </c>
      <c r="E31" s="76">
        <v>273.24</v>
      </c>
      <c r="F31" s="11">
        <v>52.54</v>
      </c>
      <c r="G31" s="16" t="s">
        <v>218</v>
      </c>
      <c r="H31" s="76">
        <v>14.723999999999933</v>
      </c>
    </row>
    <row r="32" spans="1:8" ht="13.5" customHeight="1">
      <c r="A32" s="81"/>
      <c r="B32" s="43"/>
      <c r="C32" s="80"/>
      <c r="D32" s="80"/>
      <c r="E32" s="80"/>
      <c r="F32" s="11">
        <v>29.57</v>
      </c>
      <c r="G32" s="16" t="s">
        <v>207</v>
      </c>
      <c r="H32" s="80"/>
    </row>
    <row r="33" spans="1:8" ht="25.5" customHeight="1">
      <c r="A33" s="81"/>
      <c r="B33" s="43"/>
      <c r="C33" s="80"/>
      <c r="D33" s="80"/>
      <c r="E33" s="80"/>
      <c r="F33" s="11">
        <v>2.54</v>
      </c>
      <c r="G33" s="16" t="s">
        <v>216</v>
      </c>
      <c r="H33" s="80"/>
    </row>
    <row r="34" spans="1:8" ht="13.5" customHeight="1">
      <c r="A34" s="81"/>
      <c r="B34" s="43"/>
      <c r="C34" s="80"/>
      <c r="D34" s="80"/>
      <c r="E34" s="80"/>
      <c r="F34" s="11">
        <v>98.63</v>
      </c>
      <c r="G34" s="16" t="s">
        <v>219</v>
      </c>
      <c r="H34" s="80"/>
    </row>
    <row r="35" spans="1:8" ht="25.5" customHeight="1">
      <c r="A35" s="81"/>
      <c r="B35" s="43"/>
      <c r="C35" s="80"/>
      <c r="D35" s="80"/>
      <c r="E35" s="80"/>
      <c r="F35" s="11">
        <v>69.57</v>
      </c>
      <c r="G35" s="16" t="s">
        <v>220</v>
      </c>
      <c r="H35" s="80"/>
    </row>
    <row r="36" spans="1:8" ht="13.5" customHeight="1">
      <c r="A36" s="79"/>
      <c r="B36" s="64"/>
      <c r="C36" s="77"/>
      <c r="D36" s="77"/>
      <c r="E36" s="77"/>
      <c r="F36" s="11">
        <v>20.39</v>
      </c>
      <c r="G36" s="16" t="s">
        <v>221</v>
      </c>
      <c r="H36" s="77"/>
    </row>
    <row r="37" spans="1:8" ht="18" customHeight="1">
      <c r="A37" s="78">
        <v>16</v>
      </c>
      <c r="B37" s="63" t="s">
        <v>222</v>
      </c>
      <c r="C37" s="76">
        <v>1.7924999999999969</v>
      </c>
      <c r="D37" s="76">
        <v>37.153</v>
      </c>
      <c r="E37" s="76">
        <v>35.6835</v>
      </c>
      <c r="F37" s="11">
        <v>18.09</v>
      </c>
      <c r="G37" s="16" t="s">
        <v>218</v>
      </c>
      <c r="H37" s="76">
        <v>3.2619999999999933</v>
      </c>
    </row>
    <row r="38" spans="1:8" ht="13.5">
      <c r="A38" s="81"/>
      <c r="B38" s="43"/>
      <c r="C38" s="80"/>
      <c r="D38" s="80"/>
      <c r="E38" s="80"/>
      <c r="F38" s="11">
        <v>7.71</v>
      </c>
      <c r="G38" s="16" t="s">
        <v>207</v>
      </c>
      <c r="H38" s="80"/>
    </row>
    <row r="39" spans="1:8" ht="25.5">
      <c r="A39" s="81"/>
      <c r="B39" s="43"/>
      <c r="C39" s="80"/>
      <c r="D39" s="80"/>
      <c r="E39" s="80"/>
      <c r="F39" s="11">
        <v>2.5835</v>
      </c>
      <c r="G39" s="16" t="s">
        <v>216</v>
      </c>
      <c r="H39" s="80"/>
    </row>
    <row r="40" spans="1:8" ht="13.5">
      <c r="A40" s="81"/>
      <c r="B40" s="43"/>
      <c r="C40" s="80"/>
      <c r="D40" s="80"/>
      <c r="E40" s="80"/>
      <c r="F40" s="11">
        <v>4.44</v>
      </c>
      <c r="G40" s="16" t="s">
        <v>219</v>
      </c>
      <c r="H40" s="80"/>
    </row>
    <row r="41" spans="1:8" ht="13.5">
      <c r="A41" s="79"/>
      <c r="B41" s="64"/>
      <c r="C41" s="77"/>
      <c r="D41" s="77"/>
      <c r="E41" s="77"/>
      <c r="F41" s="11">
        <v>2.86</v>
      </c>
      <c r="G41" s="16" t="s">
        <v>221</v>
      </c>
      <c r="H41" s="77"/>
    </row>
    <row r="42" spans="1:8" ht="18" customHeight="1">
      <c r="A42" s="78">
        <v>17</v>
      </c>
      <c r="B42" s="63" t="s">
        <v>223</v>
      </c>
      <c r="C42" s="76">
        <v>44.03150000000005</v>
      </c>
      <c r="D42" s="76">
        <v>505.72650000000004</v>
      </c>
      <c r="E42" s="76">
        <v>531.79</v>
      </c>
      <c r="F42" s="11">
        <v>210.88</v>
      </c>
      <c r="G42" s="16" t="s">
        <v>207</v>
      </c>
      <c r="H42" s="76">
        <v>17.968000000000075</v>
      </c>
    </row>
    <row r="43" spans="1:8" ht="13.5">
      <c r="A43" s="81"/>
      <c r="B43" s="43"/>
      <c r="C43" s="80"/>
      <c r="D43" s="80"/>
      <c r="E43" s="80"/>
      <c r="F43" s="11">
        <v>58.74</v>
      </c>
      <c r="G43" s="16" t="s">
        <v>224</v>
      </c>
      <c r="H43" s="80"/>
    </row>
    <row r="44" spans="1:8" ht="25.5">
      <c r="A44" s="81"/>
      <c r="B44" s="43"/>
      <c r="C44" s="80"/>
      <c r="D44" s="80"/>
      <c r="E44" s="80"/>
      <c r="F44" s="11">
        <v>30.05</v>
      </c>
      <c r="G44" s="16" t="s">
        <v>220</v>
      </c>
      <c r="H44" s="80"/>
    </row>
    <row r="45" spans="1:8" ht="13.5">
      <c r="A45" s="79"/>
      <c r="B45" s="64"/>
      <c r="C45" s="77"/>
      <c r="D45" s="77"/>
      <c r="E45" s="77"/>
      <c r="F45" s="11">
        <v>232.12</v>
      </c>
      <c r="G45" s="16" t="s">
        <v>221</v>
      </c>
      <c r="H45" s="77"/>
    </row>
    <row r="46" spans="1:8" ht="14.25" customHeight="1">
      <c r="A46" s="78">
        <v>18</v>
      </c>
      <c r="B46" s="63" t="s">
        <v>225</v>
      </c>
      <c r="C46" s="76">
        <v>3.8075000000000045</v>
      </c>
      <c r="D46" s="76">
        <v>66.8165</v>
      </c>
      <c r="E46" s="76">
        <v>67.98</v>
      </c>
      <c r="F46" s="11">
        <v>9.17</v>
      </c>
      <c r="G46" s="16" t="s">
        <v>207</v>
      </c>
      <c r="H46" s="76">
        <v>2.6440000000000055</v>
      </c>
    </row>
    <row r="47" spans="1:8" ht="13.5">
      <c r="A47" s="81"/>
      <c r="B47" s="43"/>
      <c r="C47" s="80"/>
      <c r="D47" s="80"/>
      <c r="E47" s="80"/>
      <c r="F47" s="11">
        <v>5.72</v>
      </c>
      <c r="G47" s="16" t="s">
        <v>224</v>
      </c>
      <c r="H47" s="80"/>
    </row>
    <row r="48" spans="1:8" ht="13.5">
      <c r="A48" s="79"/>
      <c r="B48" s="64"/>
      <c r="C48" s="77"/>
      <c r="D48" s="77"/>
      <c r="E48" s="77"/>
      <c r="F48" s="11">
        <v>53.09</v>
      </c>
      <c r="G48" s="16" t="s">
        <v>221</v>
      </c>
      <c r="H48" s="77"/>
    </row>
    <row r="49" spans="1:8" ht="13.5">
      <c r="A49" s="13">
        <v>19</v>
      </c>
      <c r="B49" s="16" t="s">
        <v>226</v>
      </c>
      <c r="C49" s="11">
        <v>1.7400000000000002</v>
      </c>
      <c r="D49" s="11">
        <v>23.816999999999997</v>
      </c>
      <c r="E49" s="11">
        <v>15.93</v>
      </c>
      <c r="F49" s="11">
        <v>15.93</v>
      </c>
      <c r="G49" s="16" t="s">
        <v>195</v>
      </c>
      <c r="H49" s="11">
        <v>9.626999999999995</v>
      </c>
    </row>
    <row r="50" spans="1:8" ht="13.5">
      <c r="A50" s="13">
        <v>20</v>
      </c>
      <c r="B50" s="16" t="s">
        <v>227</v>
      </c>
      <c r="C50" s="16">
        <v>0</v>
      </c>
      <c r="D50" s="11">
        <v>374.8974999999999</v>
      </c>
      <c r="E50" s="11">
        <v>374.8975</v>
      </c>
      <c r="F50" s="11">
        <v>374.8975</v>
      </c>
      <c r="G50" s="16" t="s">
        <v>228</v>
      </c>
      <c r="H50" s="16">
        <v>0</v>
      </c>
    </row>
    <row r="51" spans="1:8" ht="13.5">
      <c r="A51" s="13">
        <v>21</v>
      </c>
      <c r="B51" s="16" t="s">
        <v>229</v>
      </c>
      <c r="C51" s="11">
        <v>2.381499999999999</v>
      </c>
      <c r="D51" s="11">
        <v>8.0545</v>
      </c>
      <c r="E51" s="11">
        <v>9.8775</v>
      </c>
      <c r="F51" s="11">
        <v>9.8775</v>
      </c>
      <c r="G51" s="16" t="s">
        <v>230</v>
      </c>
      <c r="H51" s="11">
        <v>0.5585000000000004</v>
      </c>
    </row>
    <row r="52" spans="1:8" ht="13.5">
      <c r="A52" s="13">
        <v>22</v>
      </c>
      <c r="B52" s="16" t="s">
        <v>231</v>
      </c>
      <c r="C52" s="11">
        <v>1.4819999999999993</v>
      </c>
      <c r="D52" s="11">
        <v>5.628</v>
      </c>
      <c r="E52" s="11">
        <v>1.2095</v>
      </c>
      <c r="F52" s="11">
        <v>1.2095</v>
      </c>
      <c r="G52" s="16" t="s">
        <v>230</v>
      </c>
      <c r="H52" s="11">
        <v>5.900499999999999</v>
      </c>
    </row>
    <row r="53" spans="1:8" ht="13.5">
      <c r="A53" s="13">
        <v>23</v>
      </c>
      <c r="B53" s="16" t="s">
        <v>232</v>
      </c>
      <c r="C53" s="11">
        <v>3.3929999999999993</v>
      </c>
      <c r="D53" s="11">
        <v>3.6079999999999997</v>
      </c>
      <c r="E53" s="11">
        <v>7.001</v>
      </c>
      <c r="F53" s="11">
        <v>5.3175</v>
      </c>
      <c r="G53" s="16" t="s">
        <v>233</v>
      </c>
      <c r="H53" s="16">
        <v>0</v>
      </c>
    </row>
    <row r="54" spans="1:8" ht="13.5">
      <c r="A54" s="13">
        <v>24</v>
      </c>
      <c r="B54" s="16"/>
      <c r="C54" s="16"/>
      <c r="D54" s="16"/>
      <c r="E54" s="16"/>
      <c r="F54" s="11">
        <v>1.6835</v>
      </c>
      <c r="G54" s="16" t="s">
        <v>206</v>
      </c>
      <c r="H54" s="16"/>
    </row>
    <row r="55" spans="1:8" ht="13.5">
      <c r="A55" s="13">
        <v>25</v>
      </c>
      <c r="B55" s="16" t="s">
        <v>234</v>
      </c>
      <c r="C55" s="11">
        <v>1.6214999999999993</v>
      </c>
      <c r="D55" s="11">
        <v>28.851000000000003</v>
      </c>
      <c r="E55" s="11">
        <v>30.472500000000004</v>
      </c>
      <c r="F55" s="11">
        <v>30.4725</v>
      </c>
      <c r="G55" s="16" t="s">
        <v>233</v>
      </c>
      <c r="H55" s="16">
        <v>0</v>
      </c>
    </row>
    <row r="56" spans="1:8" ht="13.5">
      <c r="A56" s="13">
        <v>26</v>
      </c>
      <c r="B56" s="16" t="s">
        <v>235</v>
      </c>
      <c r="C56" s="11">
        <v>1.661</v>
      </c>
      <c r="D56" s="11">
        <v>1.5845</v>
      </c>
      <c r="E56" s="16">
        <v>0</v>
      </c>
      <c r="F56" s="16">
        <v>0</v>
      </c>
      <c r="G56" s="16" t="s">
        <v>190</v>
      </c>
      <c r="H56" s="11">
        <v>3.2455</v>
      </c>
    </row>
    <row r="57" spans="1:8" ht="25.5">
      <c r="A57" s="13">
        <v>27</v>
      </c>
      <c r="B57" s="16" t="s">
        <v>236</v>
      </c>
      <c r="C57" s="11">
        <v>2.2805</v>
      </c>
      <c r="D57" s="11">
        <v>2.9534999999999996</v>
      </c>
      <c r="E57" s="11">
        <v>2.4324999999999997</v>
      </c>
      <c r="F57" s="11">
        <v>2.4325</v>
      </c>
      <c r="G57" s="16" t="s">
        <v>220</v>
      </c>
      <c r="H57" s="11">
        <v>2.8015000000000003</v>
      </c>
    </row>
    <row r="58" spans="1:8" ht="18" customHeight="1">
      <c r="A58" s="78">
        <v>28</v>
      </c>
      <c r="B58" s="63" t="s">
        <v>237</v>
      </c>
      <c r="C58" s="76">
        <v>1.5915000000000017</v>
      </c>
      <c r="D58" s="76">
        <v>6.451499999999999</v>
      </c>
      <c r="E58" s="76">
        <v>7.968</v>
      </c>
      <c r="F58" s="11">
        <v>0.94</v>
      </c>
      <c r="G58" s="16" t="s">
        <v>238</v>
      </c>
      <c r="H58" s="76">
        <v>0.07500000000000107</v>
      </c>
    </row>
    <row r="59" spans="1:8" ht="13.5">
      <c r="A59" s="81"/>
      <c r="B59" s="43"/>
      <c r="C59" s="80"/>
      <c r="D59" s="80"/>
      <c r="E59" s="80"/>
      <c r="F59" s="11">
        <v>6.88</v>
      </c>
      <c r="G59" s="16" t="s">
        <v>239</v>
      </c>
      <c r="H59" s="80"/>
    </row>
    <row r="60" spans="1:8" ht="13.5">
      <c r="A60" s="79"/>
      <c r="B60" s="64"/>
      <c r="C60" s="77"/>
      <c r="D60" s="77"/>
      <c r="E60" s="77"/>
      <c r="F60" s="11">
        <v>0.148</v>
      </c>
      <c r="G60" s="16" t="s">
        <v>206</v>
      </c>
      <c r="H60" s="77"/>
    </row>
    <row r="61" spans="1:8" ht="13.5">
      <c r="A61" s="13">
        <v>29</v>
      </c>
      <c r="B61" s="16" t="s">
        <v>240</v>
      </c>
      <c r="C61" s="11">
        <v>0.583</v>
      </c>
      <c r="D61" s="11">
        <v>0.7454999999999998</v>
      </c>
      <c r="E61" s="11">
        <v>1.3</v>
      </c>
      <c r="F61" s="11">
        <v>1.3</v>
      </c>
      <c r="G61" s="16" t="s">
        <v>233</v>
      </c>
      <c r="H61" s="11">
        <v>0.028499999999999748</v>
      </c>
    </row>
    <row r="62" spans="1:8" ht="13.5">
      <c r="A62" s="13">
        <v>30</v>
      </c>
      <c r="B62" s="16" t="s">
        <v>241</v>
      </c>
      <c r="C62" s="16">
        <v>0</v>
      </c>
      <c r="D62" s="16">
        <v>0</v>
      </c>
      <c r="E62" s="16">
        <v>0</v>
      </c>
      <c r="F62" s="16">
        <v>0</v>
      </c>
      <c r="G62" s="16" t="s">
        <v>190</v>
      </c>
      <c r="H62" s="16">
        <v>0</v>
      </c>
    </row>
    <row r="63" spans="1:8" ht="20.25" customHeight="1">
      <c r="A63" s="78">
        <v>31</v>
      </c>
      <c r="B63" s="63" t="s">
        <v>242</v>
      </c>
      <c r="C63" s="76">
        <v>3.4215000000000018</v>
      </c>
      <c r="D63" s="76">
        <v>14.4125</v>
      </c>
      <c r="E63" s="76">
        <v>17.747</v>
      </c>
      <c r="F63" s="11">
        <v>17.62</v>
      </c>
      <c r="G63" s="16" t="s">
        <v>233</v>
      </c>
      <c r="H63" s="76">
        <v>0.0870000000000033</v>
      </c>
    </row>
    <row r="64" spans="1:8" ht="13.5">
      <c r="A64" s="79"/>
      <c r="B64" s="64"/>
      <c r="C64" s="77"/>
      <c r="D64" s="77"/>
      <c r="E64" s="77"/>
      <c r="F64" s="11">
        <v>0.127</v>
      </c>
      <c r="G64" s="16" t="s">
        <v>206</v>
      </c>
      <c r="H64" s="77"/>
    </row>
    <row r="65" spans="1:8" ht="25.5">
      <c r="A65" s="13">
        <v>32</v>
      </c>
      <c r="B65" s="16" t="s">
        <v>243</v>
      </c>
      <c r="C65" s="11">
        <v>0.1425</v>
      </c>
      <c r="D65" s="11">
        <v>0.277</v>
      </c>
      <c r="E65" s="11">
        <v>0.4195</v>
      </c>
      <c r="F65" s="11">
        <v>0.4195</v>
      </c>
      <c r="G65" s="16" t="s">
        <v>206</v>
      </c>
      <c r="H65" s="16">
        <v>0</v>
      </c>
    </row>
    <row r="66" spans="1:8" ht="13.5">
      <c r="A66" s="13">
        <v>33</v>
      </c>
      <c r="B66" s="16" t="s">
        <v>244</v>
      </c>
      <c r="C66" s="16">
        <v>0</v>
      </c>
      <c r="D66" s="16">
        <v>0</v>
      </c>
      <c r="E66" s="16">
        <v>0</v>
      </c>
      <c r="F66" s="16">
        <v>0</v>
      </c>
      <c r="G66" s="16" t="s">
        <v>190</v>
      </c>
      <c r="H66" s="16">
        <v>0</v>
      </c>
    </row>
    <row r="67" spans="1:8" ht="13.5">
      <c r="A67" s="13">
        <v>34</v>
      </c>
      <c r="B67" s="16" t="s">
        <v>245</v>
      </c>
      <c r="C67" s="11">
        <v>3.400000000000002</v>
      </c>
      <c r="D67" s="11">
        <v>7.0569999999999995</v>
      </c>
      <c r="E67" s="11">
        <v>9.600000000000001</v>
      </c>
      <c r="F67" s="11">
        <v>9.6</v>
      </c>
      <c r="G67" s="16" t="s">
        <v>233</v>
      </c>
      <c r="H67" s="11">
        <v>0.8569999999999993</v>
      </c>
    </row>
    <row r="68" spans="1:8" ht="13.5">
      <c r="A68" s="78">
        <v>35</v>
      </c>
      <c r="B68" s="63" t="s">
        <v>246</v>
      </c>
      <c r="C68" s="76">
        <v>1.033</v>
      </c>
      <c r="D68" s="76">
        <v>0.7425</v>
      </c>
      <c r="E68" s="76">
        <v>1.589</v>
      </c>
      <c r="F68" s="11">
        <v>0.46</v>
      </c>
      <c r="G68" s="16" t="s">
        <v>233</v>
      </c>
      <c r="H68" s="76">
        <v>0.1864999999999999</v>
      </c>
    </row>
    <row r="69" spans="1:8" ht="13.5">
      <c r="A69" s="81"/>
      <c r="B69" s="43"/>
      <c r="C69" s="80"/>
      <c r="D69" s="80"/>
      <c r="E69" s="80"/>
      <c r="F69" s="11">
        <v>0.699</v>
      </c>
      <c r="G69" s="16" t="s">
        <v>206</v>
      </c>
      <c r="H69" s="80"/>
    </row>
    <row r="70" spans="1:8" ht="13.5">
      <c r="A70" s="79"/>
      <c r="B70" s="64"/>
      <c r="C70" s="77"/>
      <c r="D70" s="77"/>
      <c r="E70" s="77"/>
      <c r="F70" s="11">
        <v>0.43</v>
      </c>
      <c r="G70" s="16" t="s">
        <v>218</v>
      </c>
      <c r="H70" s="77"/>
    </row>
    <row r="71" spans="1:8" ht="25.5">
      <c r="A71" s="13">
        <v>36</v>
      </c>
      <c r="B71" s="16" t="s">
        <v>247</v>
      </c>
      <c r="C71" s="11">
        <v>0.7255</v>
      </c>
      <c r="D71" s="11">
        <v>1.099</v>
      </c>
      <c r="E71" s="11">
        <v>0.9375</v>
      </c>
      <c r="F71" s="11">
        <v>0.9375</v>
      </c>
      <c r="G71" s="16" t="s">
        <v>220</v>
      </c>
      <c r="H71" s="11">
        <v>0.887</v>
      </c>
    </row>
    <row r="72" spans="1:8" ht="17.25" customHeight="1">
      <c r="A72" s="78">
        <v>37</v>
      </c>
      <c r="B72" s="63" t="s">
        <v>248</v>
      </c>
      <c r="C72" s="76">
        <v>1.1115000000000002</v>
      </c>
      <c r="D72" s="76">
        <v>2.662</v>
      </c>
      <c r="E72" s="76">
        <v>3.3585000000000007</v>
      </c>
      <c r="F72" s="11">
        <v>3.0385</v>
      </c>
      <c r="G72" s="16" t="s">
        <v>193</v>
      </c>
      <c r="H72" s="76">
        <v>0.4149999999999996</v>
      </c>
    </row>
    <row r="73" spans="1:8" ht="13.5">
      <c r="A73" s="79"/>
      <c r="B73" s="64"/>
      <c r="C73" s="77"/>
      <c r="D73" s="77"/>
      <c r="E73" s="77"/>
      <c r="F73" s="11">
        <v>0.32</v>
      </c>
      <c r="G73" s="16" t="s">
        <v>249</v>
      </c>
      <c r="H73" s="77"/>
    </row>
    <row r="74" spans="1:8" ht="14.25" customHeight="1">
      <c r="A74" s="78">
        <v>38</v>
      </c>
      <c r="B74" s="63" t="s">
        <v>250</v>
      </c>
      <c r="C74" s="76">
        <v>8.395999999999999</v>
      </c>
      <c r="D74" s="76">
        <v>3.4375</v>
      </c>
      <c r="E74" s="76">
        <v>9.7195</v>
      </c>
      <c r="F74" s="11">
        <v>2.8895</v>
      </c>
      <c r="G74" s="16" t="s">
        <v>206</v>
      </c>
      <c r="H74" s="76">
        <v>2.113999999999999</v>
      </c>
    </row>
    <row r="75" spans="1:8" ht="13.5">
      <c r="A75" s="79"/>
      <c r="B75" s="64"/>
      <c r="C75" s="77"/>
      <c r="D75" s="77"/>
      <c r="E75" s="77"/>
      <c r="F75" s="11">
        <v>6.83</v>
      </c>
      <c r="G75" s="16" t="s">
        <v>218</v>
      </c>
      <c r="H75" s="77"/>
    </row>
    <row r="76" spans="1:8" ht="13.5">
      <c r="A76" s="78">
        <v>39</v>
      </c>
      <c r="B76" s="63" t="s">
        <v>251</v>
      </c>
      <c r="C76" s="76">
        <v>1.109499999999997</v>
      </c>
      <c r="D76" s="76">
        <v>59.985499999999995</v>
      </c>
      <c r="E76" s="76">
        <v>61.0445</v>
      </c>
      <c r="F76" s="11">
        <v>4.28</v>
      </c>
      <c r="G76" s="16" t="s">
        <v>252</v>
      </c>
      <c r="H76" s="76">
        <v>0.05049999999999244</v>
      </c>
    </row>
    <row r="77" spans="1:8" ht="13.5">
      <c r="A77" s="81"/>
      <c r="B77" s="43"/>
      <c r="C77" s="80"/>
      <c r="D77" s="80"/>
      <c r="E77" s="80"/>
      <c r="F77" s="11">
        <v>56.56</v>
      </c>
      <c r="G77" s="16" t="s">
        <v>253</v>
      </c>
      <c r="H77" s="80"/>
    </row>
    <row r="78" spans="1:8" ht="13.5">
      <c r="A78" s="79"/>
      <c r="B78" s="64"/>
      <c r="C78" s="77"/>
      <c r="D78" s="77"/>
      <c r="E78" s="77"/>
      <c r="F78" s="11">
        <v>0.2045</v>
      </c>
      <c r="G78" s="16" t="s">
        <v>206</v>
      </c>
      <c r="H78" s="77"/>
    </row>
    <row r="79" spans="1:8" ht="25.5" customHeight="1">
      <c r="A79" s="78">
        <v>40</v>
      </c>
      <c r="B79" s="63" t="s">
        <v>254</v>
      </c>
      <c r="C79" s="76">
        <v>10.9475</v>
      </c>
      <c r="D79" s="76">
        <v>4.9495</v>
      </c>
      <c r="E79" s="76">
        <v>5.4135</v>
      </c>
      <c r="F79" s="11">
        <v>0.52</v>
      </c>
      <c r="G79" s="16" t="s">
        <v>252</v>
      </c>
      <c r="H79" s="76">
        <v>10.4835</v>
      </c>
    </row>
    <row r="80" spans="1:8" ht="13.5">
      <c r="A80" s="81"/>
      <c r="B80" s="43"/>
      <c r="C80" s="80"/>
      <c r="D80" s="80"/>
      <c r="E80" s="80"/>
      <c r="F80" s="11">
        <v>3.32</v>
      </c>
      <c r="G80" s="16" t="s">
        <v>249</v>
      </c>
      <c r="H80" s="80"/>
    </row>
    <row r="81" spans="1:8" ht="13.5">
      <c r="A81" s="79"/>
      <c r="B81" s="64"/>
      <c r="C81" s="77"/>
      <c r="D81" s="77"/>
      <c r="E81" s="77"/>
      <c r="F81" s="11">
        <v>1.5735</v>
      </c>
      <c r="G81" s="16" t="s">
        <v>206</v>
      </c>
      <c r="H81" s="77"/>
    </row>
    <row r="82" spans="1:8" ht="13.5">
      <c r="A82" s="13">
        <v>41</v>
      </c>
      <c r="B82" s="16" t="s">
        <v>255</v>
      </c>
      <c r="C82" s="16">
        <v>0</v>
      </c>
      <c r="D82" s="11">
        <v>8.162500000000001</v>
      </c>
      <c r="E82" s="11">
        <v>8.162500000000001</v>
      </c>
      <c r="F82" s="11">
        <v>8.1625</v>
      </c>
      <c r="G82" s="16" t="s">
        <v>193</v>
      </c>
      <c r="H82" s="16">
        <v>0</v>
      </c>
    </row>
    <row r="83" spans="1:8" ht="25.5">
      <c r="A83" s="13">
        <v>42</v>
      </c>
      <c r="B83" s="16" t="s">
        <v>256</v>
      </c>
      <c r="C83" s="11">
        <v>0.0835</v>
      </c>
      <c r="D83" s="11">
        <v>0.153</v>
      </c>
      <c r="E83" s="11">
        <v>0.2365</v>
      </c>
      <c r="F83" s="11">
        <v>0.2365</v>
      </c>
      <c r="G83" s="16" t="s">
        <v>206</v>
      </c>
      <c r="H83" s="16">
        <v>0</v>
      </c>
    </row>
    <row r="84" spans="1:8" ht="13.5">
      <c r="A84" s="13">
        <v>43</v>
      </c>
      <c r="B84" s="16" t="s">
        <v>257</v>
      </c>
      <c r="C84" s="11">
        <v>0.35350000000000004</v>
      </c>
      <c r="D84" s="11">
        <v>4.7745</v>
      </c>
      <c r="E84" s="11">
        <v>5.128</v>
      </c>
      <c r="F84" s="11">
        <v>5.128</v>
      </c>
      <c r="G84" s="16" t="s">
        <v>193</v>
      </c>
      <c r="H84" s="16">
        <v>0</v>
      </c>
    </row>
    <row r="85" spans="1:8" ht="13.5">
      <c r="A85" s="13">
        <v>44</v>
      </c>
      <c r="B85" s="16" t="s">
        <v>258</v>
      </c>
      <c r="C85" s="11">
        <v>0.7935000000000001</v>
      </c>
      <c r="D85" s="11">
        <v>2.4030000000000005</v>
      </c>
      <c r="E85" s="16">
        <v>0</v>
      </c>
      <c r="F85" s="16">
        <v>0</v>
      </c>
      <c r="G85" s="16" t="s">
        <v>190</v>
      </c>
      <c r="H85" s="11">
        <v>3.1965000000000003</v>
      </c>
    </row>
    <row r="86" spans="1:8" ht="13.5">
      <c r="A86" s="13">
        <v>45</v>
      </c>
      <c r="B86" s="16" t="s">
        <v>259</v>
      </c>
      <c r="C86" s="11">
        <v>0.0435</v>
      </c>
      <c r="D86" s="11">
        <v>0.294</v>
      </c>
      <c r="E86" s="16">
        <v>0</v>
      </c>
      <c r="F86" s="16">
        <v>0</v>
      </c>
      <c r="G86" s="16" t="s">
        <v>190</v>
      </c>
      <c r="H86" s="11">
        <v>0.3375</v>
      </c>
    </row>
    <row r="87" spans="1:8" ht="13.5">
      <c r="A87" s="13">
        <v>46</v>
      </c>
      <c r="B87" s="16" t="s">
        <v>260</v>
      </c>
      <c r="C87" s="11">
        <v>0.0385</v>
      </c>
      <c r="D87" s="11">
        <v>1.7955</v>
      </c>
      <c r="E87" s="11">
        <v>1.834</v>
      </c>
      <c r="F87" s="11">
        <v>1.834</v>
      </c>
      <c r="G87" s="16" t="s">
        <v>206</v>
      </c>
      <c r="H87" s="16">
        <v>0</v>
      </c>
    </row>
    <row r="88" spans="1:8" ht="13.5" customHeight="1">
      <c r="A88" s="78">
        <v>47</v>
      </c>
      <c r="B88" s="63" t="s">
        <v>261</v>
      </c>
      <c r="C88" s="76">
        <v>7.035999999999994</v>
      </c>
      <c r="D88" s="76">
        <v>80.87950000000002</v>
      </c>
      <c r="E88" s="76">
        <v>87.91550000000001</v>
      </c>
      <c r="F88" s="11">
        <v>4.0055</v>
      </c>
      <c r="G88" s="16" t="s">
        <v>206</v>
      </c>
      <c r="H88" s="82">
        <v>0</v>
      </c>
    </row>
    <row r="89" spans="1:8" ht="13.5">
      <c r="A89" s="79"/>
      <c r="B89" s="64"/>
      <c r="C89" s="77"/>
      <c r="D89" s="77"/>
      <c r="E89" s="77"/>
      <c r="F89" s="11">
        <v>83.91</v>
      </c>
      <c r="G89" s="16" t="s">
        <v>262</v>
      </c>
      <c r="H89" s="83"/>
    </row>
    <row r="90" spans="1:8" ht="13.5">
      <c r="A90" s="13">
        <v>48</v>
      </c>
      <c r="B90" s="16" t="s">
        <v>263</v>
      </c>
      <c r="C90" s="16">
        <v>0</v>
      </c>
      <c r="D90" s="11">
        <v>56.614000000000004</v>
      </c>
      <c r="E90" s="11">
        <v>56.614000000000004</v>
      </c>
      <c r="F90" s="11">
        <v>56.614</v>
      </c>
      <c r="G90" s="16" t="s">
        <v>193</v>
      </c>
      <c r="H90" s="16">
        <v>0</v>
      </c>
    </row>
    <row r="91" spans="1:8" ht="13.5">
      <c r="A91" s="13">
        <v>49</v>
      </c>
      <c r="B91" s="16" t="s">
        <v>264</v>
      </c>
      <c r="C91" s="16">
        <v>0</v>
      </c>
      <c r="D91" s="11">
        <v>10.439000000000002</v>
      </c>
      <c r="E91" s="11">
        <v>10.439000000000002</v>
      </c>
      <c r="F91" s="11">
        <v>10.439</v>
      </c>
      <c r="G91" s="16" t="s">
        <v>193</v>
      </c>
      <c r="H91" s="16">
        <v>0</v>
      </c>
    </row>
    <row r="92" spans="1:8" ht="13.5" customHeight="1">
      <c r="A92" s="78">
        <v>50</v>
      </c>
      <c r="B92" s="63" t="s">
        <v>265</v>
      </c>
      <c r="C92" s="76">
        <v>6.658000000000001</v>
      </c>
      <c r="D92" s="76">
        <v>7.807</v>
      </c>
      <c r="E92" s="76">
        <v>11.711</v>
      </c>
      <c r="F92" s="11">
        <v>10.38</v>
      </c>
      <c r="G92" s="16" t="s">
        <v>266</v>
      </c>
      <c r="H92" s="76">
        <v>2.7540000000000013</v>
      </c>
    </row>
    <row r="93" spans="1:8" ht="13.5">
      <c r="A93" s="79"/>
      <c r="B93" s="64"/>
      <c r="C93" s="77"/>
      <c r="D93" s="77"/>
      <c r="E93" s="77"/>
      <c r="F93" s="11">
        <v>1.331</v>
      </c>
      <c r="G93" s="16" t="s">
        <v>206</v>
      </c>
      <c r="H93" s="77"/>
    </row>
    <row r="94" spans="1:8" ht="13.5">
      <c r="A94" s="78">
        <v>51</v>
      </c>
      <c r="B94" s="63" t="s">
        <v>267</v>
      </c>
      <c r="C94" s="76">
        <v>0.6460000000000004</v>
      </c>
      <c r="D94" s="76">
        <v>1.8235000000000001</v>
      </c>
      <c r="E94" s="76">
        <v>2.3415</v>
      </c>
      <c r="F94" s="11">
        <v>2.27</v>
      </c>
      <c r="G94" s="16" t="s">
        <v>268</v>
      </c>
      <c r="H94" s="76">
        <v>0.12800000000000056</v>
      </c>
    </row>
    <row r="95" spans="1:8" ht="13.5">
      <c r="A95" s="79"/>
      <c r="B95" s="64"/>
      <c r="C95" s="77"/>
      <c r="D95" s="77"/>
      <c r="E95" s="77"/>
      <c r="F95" s="11">
        <v>0.0715</v>
      </c>
      <c r="G95" s="16" t="s">
        <v>206</v>
      </c>
      <c r="H95" s="77"/>
    </row>
    <row r="96" spans="1:8" ht="13.5">
      <c r="A96" s="13">
        <v>52</v>
      </c>
      <c r="B96" s="16" t="s">
        <v>269</v>
      </c>
      <c r="C96" s="16">
        <v>0</v>
      </c>
      <c r="D96" s="11">
        <v>1021.5155000000001</v>
      </c>
      <c r="E96" s="11">
        <v>1021.5155000000001</v>
      </c>
      <c r="F96" s="11">
        <v>1021.5155000000001</v>
      </c>
      <c r="G96" s="16" t="s">
        <v>193</v>
      </c>
      <c r="H96" s="16">
        <v>0</v>
      </c>
    </row>
    <row r="97" spans="1:8" ht="13.5">
      <c r="A97" s="13">
        <v>53</v>
      </c>
      <c r="B97" s="16" t="s">
        <v>270</v>
      </c>
      <c r="C97" s="11">
        <v>0.6005</v>
      </c>
      <c r="D97" s="16">
        <v>0</v>
      </c>
      <c r="E97" s="11">
        <v>0.6005</v>
      </c>
      <c r="F97" s="11">
        <v>0.6005</v>
      </c>
      <c r="G97" s="16" t="s">
        <v>206</v>
      </c>
      <c r="H97" s="16">
        <v>0</v>
      </c>
    </row>
    <row r="98" spans="1:8" ht="13.5">
      <c r="A98" s="13">
        <v>54</v>
      </c>
      <c r="B98" s="16" t="s">
        <v>271</v>
      </c>
      <c r="C98" s="16">
        <v>0</v>
      </c>
      <c r="D98" s="11">
        <v>162.16600000000003</v>
      </c>
      <c r="E98" s="11">
        <v>162.16600000000003</v>
      </c>
      <c r="F98" s="11">
        <v>162.166</v>
      </c>
      <c r="G98" s="16" t="s">
        <v>193</v>
      </c>
      <c r="H98" s="16">
        <v>0</v>
      </c>
    </row>
    <row r="99" spans="1:8" ht="13.5">
      <c r="A99" s="13">
        <v>55</v>
      </c>
      <c r="B99" s="16" t="s">
        <v>272</v>
      </c>
      <c r="C99" s="11">
        <v>0.0355</v>
      </c>
      <c r="D99" s="11">
        <v>0.006</v>
      </c>
      <c r="E99" s="11">
        <v>0.0415</v>
      </c>
      <c r="F99" s="11">
        <v>0.0415</v>
      </c>
      <c r="G99" s="16" t="s">
        <v>206</v>
      </c>
      <c r="H99" s="16">
        <v>0</v>
      </c>
    </row>
    <row r="100" spans="1:8" ht="25.5" customHeight="1">
      <c r="A100" s="78">
        <v>56</v>
      </c>
      <c r="B100" s="63" t="s">
        <v>273</v>
      </c>
      <c r="C100" s="76">
        <v>3.213499999999998</v>
      </c>
      <c r="D100" s="76">
        <v>12.776000000000002</v>
      </c>
      <c r="E100" s="76">
        <v>15.9895</v>
      </c>
      <c r="F100" s="11">
        <v>0.0395</v>
      </c>
      <c r="G100" s="16" t="s">
        <v>206</v>
      </c>
      <c r="H100" s="82">
        <v>0</v>
      </c>
    </row>
    <row r="101" spans="1:8" ht="13.5">
      <c r="A101" s="79"/>
      <c r="B101" s="64"/>
      <c r="C101" s="77"/>
      <c r="D101" s="77"/>
      <c r="E101" s="77"/>
      <c r="F101" s="11">
        <v>15.95</v>
      </c>
      <c r="G101" s="16" t="s">
        <v>274</v>
      </c>
      <c r="H101" s="83"/>
    </row>
    <row r="102" spans="1:8" ht="13.5">
      <c r="A102" s="13">
        <v>57</v>
      </c>
      <c r="B102" s="16" t="s">
        <v>275</v>
      </c>
      <c r="C102" s="16">
        <v>0</v>
      </c>
      <c r="D102" s="11">
        <v>112.366</v>
      </c>
      <c r="E102" s="11">
        <v>112.366</v>
      </c>
      <c r="F102" s="11">
        <v>112.366</v>
      </c>
      <c r="G102" s="16" t="s">
        <v>193</v>
      </c>
      <c r="H102" s="16">
        <v>0</v>
      </c>
    </row>
    <row r="103" spans="1:8" ht="13.5" customHeight="1">
      <c r="A103" s="78">
        <v>58</v>
      </c>
      <c r="B103" s="63" t="s">
        <v>276</v>
      </c>
      <c r="C103" s="76">
        <v>4.405000000000005</v>
      </c>
      <c r="D103" s="76">
        <v>32.974000000000004</v>
      </c>
      <c r="E103" s="76">
        <v>37.164500000000004</v>
      </c>
      <c r="F103" s="11">
        <v>24.32</v>
      </c>
      <c r="G103" s="16" t="s">
        <v>277</v>
      </c>
      <c r="H103" s="76">
        <v>0.21450000000000102</v>
      </c>
    </row>
    <row r="104" spans="1:8" ht="13.5">
      <c r="A104" s="81"/>
      <c r="B104" s="43"/>
      <c r="C104" s="80"/>
      <c r="D104" s="80"/>
      <c r="E104" s="80"/>
      <c r="F104" s="11">
        <v>8.91</v>
      </c>
      <c r="G104" s="16" t="s">
        <v>278</v>
      </c>
      <c r="H104" s="80"/>
    </row>
    <row r="105" spans="1:8" ht="13.5">
      <c r="A105" s="79"/>
      <c r="B105" s="64"/>
      <c r="C105" s="77"/>
      <c r="D105" s="77"/>
      <c r="E105" s="77"/>
      <c r="F105" s="11">
        <v>3.9345</v>
      </c>
      <c r="G105" s="16" t="s">
        <v>206</v>
      </c>
      <c r="H105" s="77"/>
    </row>
    <row r="106" spans="1:8" ht="13.5">
      <c r="A106" s="13">
        <v>59</v>
      </c>
      <c r="B106" s="16" t="s">
        <v>279</v>
      </c>
      <c r="C106" s="11">
        <v>4.973999999999998</v>
      </c>
      <c r="D106" s="11">
        <v>48.889</v>
      </c>
      <c r="E106" s="11">
        <v>52.25</v>
      </c>
      <c r="F106" s="11">
        <v>52.25</v>
      </c>
      <c r="G106" s="16" t="s">
        <v>266</v>
      </c>
      <c r="H106" s="11">
        <v>1.6129999999999995</v>
      </c>
    </row>
    <row r="107" spans="1:8" ht="13.5">
      <c r="A107" s="13">
        <v>60</v>
      </c>
      <c r="B107" s="16" t="s">
        <v>280</v>
      </c>
      <c r="C107" s="16">
        <v>0</v>
      </c>
      <c r="D107" s="11">
        <v>55.341499999999996</v>
      </c>
      <c r="E107" s="11">
        <v>55.341499999999996</v>
      </c>
      <c r="F107" s="11">
        <v>55.3415</v>
      </c>
      <c r="G107" s="16" t="s">
        <v>193</v>
      </c>
      <c r="H107" s="16">
        <v>0</v>
      </c>
    </row>
    <row r="108" spans="1:8" ht="13.5">
      <c r="A108" s="13">
        <v>61</v>
      </c>
      <c r="B108" s="16" t="s">
        <v>281</v>
      </c>
      <c r="C108" s="11">
        <v>52.091</v>
      </c>
      <c r="D108" s="11">
        <v>193.29400000000004</v>
      </c>
      <c r="E108" s="11">
        <v>193.29400000000004</v>
      </c>
      <c r="F108" s="11">
        <v>193.294</v>
      </c>
      <c r="G108" s="16" t="s">
        <v>193</v>
      </c>
      <c r="H108" s="11">
        <v>52.09100000000001</v>
      </c>
    </row>
    <row r="109" spans="1:8" ht="13.5">
      <c r="A109" s="13">
        <v>62</v>
      </c>
      <c r="B109" s="16" t="s">
        <v>282</v>
      </c>
      <c r="C109" s="16">
        <v>0</v>
      </c>
      <c r="D109" s="11">
        <v>79.02300000000001</v>
      </c>
      <c r="E109" s="11">
        <v>79.02300000000001</v>
      </c>
      <c r="F109" s="11">
        <v>79.023</v>
      </c>
      <c r="G109" s="16" t="s">
        <v>193</v>
      </c>
      <c r="H109" s="16">
        <v>0</v>
      </c>
    </row>
    <row r="110" spans="1:8" ht="13.5">
      <c r="A110" s="13">
        <v>63</v>
      </c>
      <c r="B110" s="16" t="s">
        <v>283</v>
      </c>
      <c r="C110" s="11">
        <v>0.017</v>
      </c>
      <c r="D110" s="16">
        <v>0</v>
      </c>
      <c r="E110" s="11">
        <v>0.017</v>
      </c>
      <c r="F110" s="11">
        <v>0.017</v>
      </c>
      <c r="G110" s="16" t="s">
        <v>206</v>
      </c>
      <c r="H110" s="16">
        <v>0</v>
      </c>
    </row>
    <row r="111" spans="1:8" ht="13.5">
      <c r="A111" s="13">
        <v>64</v>
      </c>
      <c r="B111" s="16" t="s">
        <v>284</v>
      </c>
      <c r="C111" s="11">
        <v>0.867</v>
      </c>
      <c r="D111" s="11">
        <v>1.5535</v>
      </c>
      <c r="E111" s="16">
        <v>0</v>
      </c>
      <c r="F111" s="16">
        <v>0</v>
      </c>
      <c r="G111" s="16" t="s">
        <v>190</v>
      </c>
      <c r="H111" s="11">
        <v>2.4205</v>
      </c>
    </row>
    <row r="112" spans="1:8" ht="13.5">
      <c r="A112" s="13">
        <v>65</v>
      </c>
      <c r="B112" s="16" t="s">
        <v>285</v>
      </c>
      <c r="C112" s="16">
        <v>0</v>
      </c>
      <c r="D112" s="16">
        <v>0</v>
      </c>
      <c r="E112" s="16">
        <v>0</v>
      </c>
      <c r="F112" s="16">
        <v>0</v>
      </c>
      <c r="G112" s="16" t="s">
        <v>190</v>
      </c>
      <c r="H112" s="16">
        <v>0</v>
      </c>
    </row>
    <row r="113" spans="1:8" ht="25.5">
      <c r="A113" s="13">
        <v>66</v>
      </c>
      <c r="B113" s="16" t="s">
        <v>286</v>
      </c>
      <c r="C113" s="16">
        <v>0</v>
      </c>
      <c r="D113" s="16">
        <v>0</v>
      </c>
      <c r="E113" s="16">
        <v>0</v>
      </c>
      <c r="F113" s="16">
        <v>0</v>
      </c>
      <c r="G113" s="16" t="s">
        <v>190</v>
      </c>
      <c r="H113" s="16">
        <v>0</v>
      </c>
    </row>
    <row r="114" spans="1:8" ht="13.5">
      <c r="A114" s="13">
        <v>67</v>
      </c>
      <c r="B114" s="16" t="s">
        <v>287</v>
      </c>
      <c r="C114" s="16">
        <v>0</v>
      </c>
      <c r="D114" s="16">
        <v>0</v>
      </c>
      <c r="E114" s="16">
        <v>0</v>
      </c>
      <c r="F114" s="16">
        <v>0</v>
      </c>
      <c r="G114" s="16" t="s">
        <v>190</v>
      </c>
      <c r="H114" s="16">
        <v>0</v>
      </c>
    </row>
    <row r="115" spans="1:8" ht="13.5">
      <c r="A115" s="13">
        <v>68</v>
      </c>
      <c r="B115" s="16" t="s">
        <v>288</v>
      </c>
      <c r="C115" s="16">
        <v>0</v>
      </c>
      <c r="D115" s="16">
        <v>0</v>
      </c>
      <c r="E115" s="16">
        <v>0</v>
      </c>
      <c r="F115" s="16">
        <v>0</v>
      </c>
      <c r="G115" s="16" t="s">
        <v>190</v>
      </c>
      <c r="H115" s="16">
        <v>0</v>
      </c>
    </row>
    <row r="116" spans="1:8" ht="13.5">
      <c r="A116" s="13">
        <v>69</v>
      </c>
      <c r="B116" s="16" t="s">
        <v>289</v>
      </c>
      <c r="C116" s="16">
        <v>0</v>
      </c>
      <c r="D116" s="11">
        <v>269.301</v>
      </c>
      <c r="E116" s="11">
        <v>269.301</v>
      </c>
      <c r="F116" s="11">
        <v>269.301</v>
      </c>
      <c r="G116" s="16" t="s">
        <v>228</v>
      </c>
      <c r="H116" s="16">
        <v>0</v>
      </c>
    </row>
    <row r="117" spans="1:8" ht="25.5">
      <c r="A117" s="13">
        <v>70</v>
      </c>
      <c r="B117" s="16" t="s">
        <v>290</v>
      </c>
      <c r="C117" s="16">
        <v>0</v>
      </c>
      <c r="D117" s="11">
        <v>6.1275</v>
      </c>
      <c r="E117" s="11">
        <v>6.1275</v>
      </c>
      <c r="F117" s="11">
        <v>6.1275</v>
      </c>
      <c r="G117" s="16" t="s">
        <v>228</v>
      </c>
      <c r="H117" s="16">
        <v>0</v>
      </c>
    </row>
    <row r="118" spans="1:8" ht="17.25" customHeight="1">
      <c r="A118" s="78">
        <v>71</v>
      </c>
      <c r="B118" s="63" t="s">
        <v>291</v>
      </c>
      <c r="C118" s="76">
        <v>1.8160000000000003</v>
      </c>
      <c r="D118" s="76">
        <v>1.7155</v>
      </c>
      <c r="E118" s="76">
        <v>3.4685</v>
      </c>
      <c r="F118" s="11">
        <v>2.81</v>
      </c>
      <c r="G118" s="16" t="s">
        <v>266</v>
      </c>
      <c r="H118" s="76">
        <v>0.06300000000000017</v>
      </c>
    </row>
    <row r="119" spans="1:8" ht="13.5">
      <c r="A119" s="79"/>
      <c r="B119" s="64"/>
      <c r="C119" s="77"/>
      <c r="D119" s="77"/>
      <c r="E119" s="77"/>
      <c r="F119" s="11">
        <v>0.6585</v>
      </c>
      <c r="G119" s="16" t="s">
        <v>206</v>
      </c>
      <c r="H119" s="77"/>
    </row>
    <row r="120" spans="1:8" ht="25.5">
      <c r="A120" s="13">
        <v>72</v>
      </c>
      <c r="B120" s="16" t="s">
        <v>292</v>
      </c>
      <c r="C120" s="11">
        <v>8.492999999999997</v>
      </c>
      <c r="D120" s="16">
        <v>0</v>
      </c>
      <c r="E120" s="11">
        <v>5.75</v>
      </c>
      <c r="F120" s="11">
        <v>5.75</v>
      </c>
      <c r="G120" s="16" t="s">
        <v>201</v>
      </c>
      <c r="H120" s="11">
        <v>2.7429999999999968</v>
      </c>
    </row>
    <row r="121" spans="1:8" ht="18" customHeight="1">
      <c r="A121" s="78">
        <v>73</v>
      </c>
      <c r="B121" s="63" t="s">
        <v>293</v>
      </c>
      <c r="C121" s="76">
        <v>1.7409999999999988</v>
      </c>
      <c r="D121" s="76">
        <v>6.624</v>
      </c>
      <c r="E121" s="76">
        <v>7.883499999999999</v>
      </c>
      <c r="F121" s="11">
        <v>2.07</v>
      </c>
      <c r="G121" s="16" t="s">
        <v>266</v>
      </c>
      <c r="H121" s="76">
        <v>0.4814999999999996</v>
      </c>
    </row>
    <row r="122" spans="1:8" ht="13.5">
      <c r="A122" s="81"/>
      <c r="B122" s="43"/>
      <c r="C122" s="80"/>
      <c r="D122" s="80"/>
      <c r="E122" s="80"/>
      <c r="F122" s="11">
        <v>1.6735</v>
      </c>
      <c r="G122" s="16" t="s">
        <v>206</v>
      </c>
      <c r="H122" s="80"/>
    </row>
    <row r="123" spans="1:8" ht="13.5">
      <c r="A123" s="79"/>
      <c r="B123" s="64"/>
      <c r="C123" s="77"/>
      <c r="D123" s="77"/>
      <c r="E123" s="77"/>
      <c r="F123" s="11">
        <v>4.14</v>
      </c>
      <c r="G123" s="16" t="s">
        <v>262</v>
      </c>
      <c r="H123" s="77"/>
    </row>
    <row r="124" spans="1:8" ht="13.5">
      <c r="A124" s="13">
        <v>74</v>
      </c>
      <c r="B124" s="16" t="s">
        <v>294</v>
      </c>
      <c r="C124" s="16">
        <v>0</v>
      </c>
      <c r="D124" s="11">
        <v>21.221999999999998</v>
      </c>
      <c r="E124" s="11">
        <v>21.221999999999998</v>
      </c>
      <c r="F124" s="11">
        <v>21.221999999999998</v>
      </c>
      <c r="G124" s="16" t="s">
        <v>228</v>
      </c>
      <c r="H124" s="16">
        <v>0</v>
      </c>
    </row>
    <row r="125" spans="1:8" ht="13.5">
      <c r="A125" s="13">
        <v>75</v>
      </c>
      <c r="B125" s="16" t="s">
        <v>295</v>
      </c>
      <c r="C125" s="16">
        <v>0</v>
      </c>
      <c r="D125" s="11">
        <v>5.674</v>
      </c>
      <c r="E125" s="11">
        <v>5.674</v>
      </c>
      <c r="F125" s="11">
        <v>5.674</v>
      </c>
      <c r="G125" s="16" t="s">
        <v>228</v>
      </c>
      <c r="H125" s="16">
        <v>0</v>
      </c>
    </row>
    <row r="126" spans="1:8" ht="13.5">
      <c r="A126" s="13">
        <v>76</v>
      </c>
      <c r="B126" s="16" t="s">
        <v>296</v>
      </c>
      <c r="C126" s="16">
        <v>0</v>
      </c>
      <c r="D126" s="11">
        <v>692.4225</v>
      </c>
      <c r="E126" s="11">
        <v>692.4225</v>
      </c>
      <c r="F126" s="11">
        <v>692.4225</v>
      </c>
      <c r="G126" s="16" t="s">
        <v>228</v>
      </c>
      <c r="H126" s="16">
        <v>0</v>
      </c>
    </row>
    <row r="127" spans="1:8" ht="13.5" customHeight="1">
      <c r="A127" s="78">
        <v>77</v>
      </c>
      <c r="B127" s="63" t="s">
        <v>297</v>
      </c>
      <c r="C127" s="76">
        <v>1.3190000000000008</v>
      </c>
      <c r="D127" s="76">
        <v>13.3705</v>
      </c>
      <c r="E127" s="76">
        <v>14.082</v>
      </c>
      <c r="F127" s="11">
        <v>3.18</v>
      </c>
      <c r="G127" s="16" t="s">
        <v>238</v>
      </c>
      <c r="H127" s="76">
        <v>0.6074999999999999</v>
      </c>
    </row>
    <row r="128" spans="1:8" ht="13.5">
      <c r="A128" s="81"/>
      <c r="B128" s="43"/>
      <c r="C128" s="80"/>
      <c r="D128" s="80"/>
      <c r="E128" s="80"/>
      <c r="F128" s="11">
        <v>9.89</v>
      </c>
      <c r="G128" s="16" t="s">
        <v>239</v>
      </c>
      <c r="H128" s="80"/>
    </row>
    <row r="129" spans="1:8" ht="13.5">
      <c r="A129" s="79"/>
      <c r="B129" s="64"/>
      <c r="C129" s="77"/>
      <c r="D129" s="77"/>
      <c r="E129" s="77"/>
      <c r="F129" s="11">
        <v>1.012</v>
      </c>
      <c r="G129" s="16" t="s">
        <v>206</v>
      </c>
      <c r="H129" s="77"/>
    </row>
    <row r="130" spans="1:8" ht="13.5">
      <c r="A130" s="13">
        <v>78</v>
      </c>
      <c r="B130" s="16" t="s">
        <v>298</v>
      </c>
      <c r="C130" s="11">
        <v>1.1965</v>
      </c>
      <c r="D130" s="11">
        <v>6.772499999999999</v>
      </c>
      <c r="E130" s="11">
        <v>7.26</v>
      </c>
      <c r="F130" s="11">
        <v>7.26</v>
      </c>
      <c r="G130" s="16" t="s">
        <v>262</v>
      </c>
      <c r="H130" s="11">
        <v>0.7089999999999996</v>
      </c>
    </row>
    <row r="131" spans="1:8" ht="13.5" customHeight="1">
      <c r="A131" s="78">
        <v>79</v>
      </c>
      <c r="B131" s="63" t="s">
        <v>299</v>
      </c>
      <c r="C131" s="76">
        <v>0.5660000000000003</v>
      </c>
      <c r="D131" s="76">
        <v>0.552</v>
      </c>
      <c r="E131" s="76">
        <v>1.0615</v>
      </c>
      <c r="F131" s="11">
        <v>0.3215</v>
      </c>
      <c r="G131" s="16" t="s">
        <v>206</v>
      </c>
      <c r="H131" s="76">
        <v>0.05650000000000022</v>
      </c>
    </row>
    <row r="132" spans="1:8" ht="13.5">
      <c r="A132" s="79"/>
      <c r="B132" s="64"/>
      <c r="C132" s="77"/>
      <c r="D132" s="77"/>
      <c r="E132" s="77"/>
      <c r="F132" s="11">
        <v>0.74</v>
      </c>
      <c r="G132" s="16" t="s">
        <v>201</v>
      </c>
      <c r="H132" s="77"/>
    </row>
    <row r="133" spans="1:8" ht="13.5">
      <c r="A133" s="13">
        <v>80</v>
      </c>
      <c r="B133" s="16" t="s">
        <v>300</v>
      </c>
      <c r="C133" s="16">
        <v>0</v>
      </c>
      <c r="D133" s="11">
        <v>57.5975</v>
      </c>
      <c r="E133" s="11">
        <v>57.5975</v>
      </c>
      <c r="F133" s="11">
        <v>57.5975</v>
      </c>
      <c r="G133" s="16" t="s">
        <v>228</v>
      </c>
      <c r="H133" s="16">
        <v>0</v>
      </c>
    </row>
    <row r="134" spans="1:8" ht="13.5">
      <c r="A134" s="13">
        <v>81</v>
      </c>
      <c r="B134" s="16" t="s">
        <v>301</v>
      </c>
      <c r="C134" s="11">
        <v>0.767</v>
      </c>
      <c r="D134" s="11">
        <v>0.12050000000000001</v>
      </c>
      <c r="E134" s="11">
        <v>0.095</v>
      </c>
      <c r="F134" s="11">
        <v>0.095</v>
      </c>
      <c r="G134" s="16" t="s">
        <v>206</v>
      </c>
      <c r="H134" s="11">
        <v>0.7925000000000001</v>
      </c>
    </row>
    <row r="135" spans="1:8" ht="13.5" customHeight="1">
      <c r="A135" s="78">
        <v>82</v>
      </c>
      <c r="B135" s="63" t="s">
        <v>302</v>
      </c>
      <c r="C135" s="76">
        <v>1.243</v>
      </c>
      <c r="D135" s="76">
        <v>0.6980000000000003</v>
      </c>
      <c r="E135" s="76">
        <v>1.7015</v>
      </c>
      <c r="F135" s="11">
        <v>1.5</v>
      </c>
      <c r="G135" s="16" t="s">
        <v>239</v>
      </c>
      <c r="H135" s="76">
        <v>0.23950000000000027</v>
      </c>
    </row>
    <row r="136" spans="1:8" ht="13.5">
      <c r="A136" s="79"/>
      <c r="B136" s="64"/>
      <c r="C136" s="77"/>
      <c r="D136" s="77"/>
      <c r="E136" s="77"/>
      <c r="F136" s="11">
        <v>0.2015</v>
      </c>
      <c r="G136" s="16" t="s">
        <v>206</v>
      </c>
      <c r="H136" s="77"/>
    </row>
    <row r="137" spans="1:8" ht="13.5">
      <c r="A137" s="13">
        <v>83</v>
      </c>
      <c r="B137" s="16" t="s">
        <v>303</v>
      </c>
      <c r="C137" s="16">
        <v>0</v>
      </c>
      <c r="D137" s="11">
        <v>19.94</v>
      </c>
      <c r="E137" s="11">
        <v>19.94</v>
      </c>
      <c r="F137" s="11">
        <v>19.94</v>
      </c>
      <c r="G137" s="16" t="s">
        <v>228</v>
      </c>
      <c r="H137" s="16">
        <v>0</v>
      </c>
    </row>
    <row r="138" spans="1:8" ht="13.5" customHeight="1">
      <c r="A138" s="78">
        <v>84</v>
      </c>
      <c r="B138" s="63" t="s">
        <v>304</v>
      </c>
      <c r="C138" s="76">
        <v>152.02899999999997</v>
      </c>
      <c r="D138" s="76">
        <v>387.49249999999995</v>
      </c>
      <c r="E138" s="76">
        <v>522.3299999999999</v>
      </c>
      <c r="F138" s="11">
        <v>195.07</v>
      </c>
      <c r="G138" s="16" t="s">
        <v>305</v>
      </c>
      <c r="H138" s="76">
        <v>17.19150000000002</v>
      </c>
    </row>
    <row r="139" spans="1:8" ht="13.5">
      <c r="A139" s="81"/>
      <c r="B139" s="43"/>
      <c r="C139" s="80"/>
      <c r="D139" s="80"/>
      <c r="E139" s="80"/>
      <c r="F139" s="11">
        <v>22.12</v>
      </c>
      <c r="G139" s="16" t="s">
        <v>266</v>
      </c>
      <c r="H139" s="80"/>
    </row>
    <row r="140" spans="1:8" ht="13.5">
      <c r="A140" s="81"/>
      <c r="B140" s="43"/>
      <c r="C140" s="80"/>
      <c r="D140" s="80"/>
      <c r="E140" s="80"/>
      <c r="F140" s="11">
        <v>292.86</v>
      </c>
      <c r="G140" s="16" t="s">
        <v>201</v>
      </c>
      <c r="H140" s="80"/>
    </row>
    <row r="141" spans="1:8" ht="13.5">
      <c r="A141" s="79"/>
      <c r="B141" s="64"/>
      <c r="C141" s="77"/>
      <c r="D141" s="77"/>
      <c r="E141" s="77"/>
      <c r="F141" s="11">
        <v>12.28</v>
      </c>
      <c r="G141" s="16" t="s">
        <v>224</v>
      </c>
      <c r="H141" s="77"/>
    </row>
    <row r="142" spans="1:8" ht="25.5">
      <c r="A142" s="13">
        <v>85</v>
      </c>
      <c r="B142" s="16" t="s">
        <v>306</v>
      </c>
      <c r="C142" s="11">
        <v>21.031999999999996</v>
      </c>
      <c r="D142" s="16">
        <v>0</v>
      </c>
      <c r="E142" s="16">
        <v>0</v>
      </c>
      <c r="F142" s="16">
        <v>0</v>
      </c>
      <c r="G142" s="16" t="s">
        <v>190</v>
      </c>
      <c r="H142" s="11">
        <v>21.031999999999996</v>
      </c>
    </row>
    <row r="143" spans="1:8" ht="25.5">
      <c r="A143" s="13">
        <v>86</v>
      </c>
      <c r="B143" s="16" t="s">
        <v>307</v>
      </c>
      <c r="C143" s="16">
        <v>0</v>
      </c>
      <c r="D143" s="11">
        <v>48.225</v>
      </c>
      <c r="E143" s="11">
        <v>39.56</v>
      </c>
      <c r="F143" s="11">
        <v>39.56</v>
      </c>
      <c r="G143" s="16" t="s">
        <v>201</v>
      </c>
      <c r="H143" s="11">
        <v>8.665</v>
      </c>
    </row>
    <row r="144" spans="1:8" ht="25.5">
      <c r="A144" s="13">
        <v>87</v>
      </c>
      <c r="B144" s="16" t="s">
        <v>308</v>
      </c>
      <c r="C144" s="11">
        <v>11.267</v>
      </c>
      <c r="D144" s="16">
        <v>0</v>
      </c>
      <c r="E144" s="16">
        <v>0</v>
      </c>
      <c r="F144" s="16">
        <v>0</v>
      </c>
      <c r="G144" s="16" t="s">
        <v>190</v>
      </c>
      <c r="H144" s="11">
        <v>11.267</v>
      </c>
    </row>
    <row r="145" spans="1:8" ht="13.5">
      <c r="A145" s="13">
        <v>88</v>
      </c>
      <c r="B145" s="16" t="s">
        <v>309</v>
      </c>
      <c r="C145" s="16">
        <v>0</v>
      </c>
      <c r="D145" s="16">
        <v>0</v>
      </c>
      <c r="E145" s="16">
        <v>0</v>
      </c>
      <c r="F145" s="16">
        <v>0</v>
      </c>
      <c r="G145" s="16" t="s">
        <v>190</v>
      </c>
      <c r="H145" s="16">
        <v>0</v>
      </c>
    </row>
    <row r="146" spans="1:8" ht="13.5">
      <c r="A146" s="13">
        <v>89</v>
      </c>
      <c r="B146" s="16" t="s">
        <v>310</v>
      </c>
      <c r="C146" s="16">
        <v>0</v>
      </c>
      <c r="D146" s="11">
        <v>0.415</v>
      </c>
      <c r="E146" s="11">
        <v>0.1725</v>
      </c>
      <c r="F146" s="11">
        <v>0.1725</v>
      </c>
      <c r="G146" s="16" t="s">
        <v>206</v>
      </c>
      <c r="H146" s="11">
        <v>0.24250000000000005</v>
      </c>
    </row>
    <row r="147" spans="1:8" ht="13.5" customHeight="1">
      <c r="A147" s="78">
        <v>90</v>
      </c>
      <c r="B147" s="63" t="s">
        <v>311</v>
      </c>
      <c r="C147" s="76">
        <v>1.6460000000000001</v>
      </c>
      <c r="D147" s="76">
        <v>31.092999999999996</v>
      </c>
      <c r="E147" s="76">
        <v>17.418499999999998</v>
      </c>
      <c r="F147" s="11">
        <v>0.0585</v>
      </c>
      <c r="G147" s="16" t="s">
        <v>206</v>
      </c>
      <c r="H147" s="76">
        <v>15.3205</v>
      </c>
    </row>
    <row r="148" spans="1:8" ht="13.5">
      <c r="A148" s="79"/>
      <c r="B148" s="64"/>
      <c r="C148" s="77"/>
      <c r="D148" s="77"/>
      <c r="E148" s="77"/>
      <c r="F148" s="11">
        <v>17.36</v>
      </c>
      <c r="G148" s="16" t="s">
        <v>312</v>
      </c>
      <c r="H148" s="77"/>
    </row>
    <row r="149" spans="1:8" ht="13.5">
      <c r="A149" s="13">
        <v>91</v>
      </c>
      <c r="B149" s="16" t="s">
        <v>313</v>
      </c>
      <c r="C149" s="11">
        <v>0.44600000000000006</v>
      </c>
      <c r="D149" s="11">
        <v>4.7515</v>
      </c>
      <c r="E149" s="16">
        <v>0</v>
      </c>
      <c r="F149" s="16">
        <v>0</v>
      </c>
      <c r="G149" s="16" t="s">
        <v>190</v>
      </c>
      <c r="H149" s="11">
        <v>5.1975</v>
      </c>
    </row>
    <row r="150" spans="1:8" ht="25.5">
      <c r="A150" s="13">
        <v>92</v>
      </c>
      <c r="B150" s="16" t="s">
        <v>314</v>
      </c>
      <c r="C150" s="11">
        <v>0.10450000000000001</v>
      </c>
      <c r="D150" s="11">
        <v>0.0245</v>
      </c>
      <c r="E150" s="11">
        <v>0.129</v>
      </c>
      <c r="F150" s="11">
        <v>0.129</v>
      </c>
      <c r="G150" s="16" t="s">
        <v>315</v>
      </c>
      <c r="H150" s="16">
        <v>0</v>
      </c>
    </row>
    <row r="151" spans="1:8" ht="13.5">
      <c r="A151" s="13">
        <v>93</v>
      </c>
      <c r="B151" s="16" t="s">
        <v>316</v>
      </c>
      <c r="C151" s="11">
        <v>9.9925</v>
      </c>
      <c r="D151" s="11">
        <v>4.4145</v>
      </c>
      <c r="E151" s="11">
        <v>8.83</v>
      </c>
      <c r="F151" s="11">
        <v>8.83</v>
      </c>
      <c r="G151" s="16" t="s">
        <v>194</v>
      </c>
      <c r="H151" s="11">
        <v>5.577</v>
      </c>
    </row>
    <row r="152" spans="1:8" ht="13.5">
      <c r="A152" s="13">
        <v>94</v>
      </c>
      <c r="B152" s="16" t="s">
        <v>317</v>
      </c>
      <c r="C152" s="16">
        <v>0</v>
      </c>
      <c r="D152" s="11">
        <v>1.3</v>
      </c>
      <c r="E152" s="11">
        <v>1.3</v>
      </c>
      <c r="F152" s="11">
        <v>1.3</v>
      </c>
      <c r="G152" s="16" t="s">
        <v>228</v>
      </c>
      <c r="H152" s="16">
        <v>0</v>
      </c>
    </row>
    <row r="153" spans="1:8" ht="14.25" customHeight="1">
      <c r="A153" s="78">
        <v>95</v>
      </c>
      <c r="B153" s="63" t="s">
        <v>318</v>
      </c>
      <c r="C153" s="76">
        <v>18.02549999999985</v>
      </c>
      <c r="D153" s="76">
        <v>748.2515000000001</v>
      </c>
      <c r="E153" s="76">
        <v>752.533</v>
      </c>
      <c r="F153" s="11">
        <v>205.02</v>
      </c>
      <c r="G153" s="16" t="s">
        <v>319</v>
      </c>
      <c r="H153" s="76">
        <v>13.743999999999915</v>
      </c>
    </row>
    <row r="154" spans="1:8" ht="13.5">
      <c r="A154" s="81"/>
      <c r="B154" s="43"/>
      <c r="C154" s="80"/>
      <c r="D154" s="80"/>
      <c r="E154" s="80"/>
      <c r="F154" s="11">
        <v>274.01</v>
      </c>
      <c r="G154" s="16" t="s">
        <v>320</v>
      </c>
      <c r="H154" s="80"/>
    </row>
    <row r="155" spans="1:8" ht="13.5">
      <c r="A155" s="79"/>
      <c r="B155" s="64"/>
      <c r="C155" s="77"/>
      <c r="D155" s="77"/>
      <c r="E155" s="77"/>
      <c r="F155" s="11">
        <v>273.503</v>
      </c>
      <c r="G155" s="16" t="s">
        <v>230</v>
      </c>
      <c r="H155" s="77"/>
    </row>
    <row r="156" spans="1:8" ht="25.5">
      <c r="A156" s="13">
        <v>96</v>
      </c>
      <c r="B156" s="16" t="s">
        <v>321</v>
      </c>
      <c r="C156" s="11">
        <v>0.1995</v>
      </c>
      <c r="D156" s="11">
        <v>1.125</v>
      </c>
      <c r="E156" s="16">
        <v>0</v>
      </c>
      <c r="F156" s="16">
        <v>0</v>
      </c>
      <c r="G156" s="16" t="s">
        <v>190</v>
      </c>
      <c r="H156" s="11">
        <v>1.3245</v>
      </c>
    </row>
    <row r="157" spans="1:8" ht="13.5">
      <c r="A157" s="78">
        <v>97</v>
      </c>
      <c r="B157" s="63" t="s">
        <v>322</v>
      </c>
      <c r="C157" s="76">
        <v>5.8075</v>
      </c>
      <c r="D157" s="76">
        <v>16.48</v>
      </c>
      <c r="E157" s="76">
        <v>20.713</v>
      </c>
      <c r="F157" s="11">
        <v>10.69</v>
      </c>
      <c r="G157" s="16" t="s">
        <v>205</v>
      </c>
      <c r="H157" s="76">
        <v>1.5745000000000005</v>
      </c>
    </row>
    <row r="158" spans="1:8" ht="13.5">
      <c r="A158" s="81"/>
      <c r="B158" s="43"/>
      <c r="C158" s="80"/>
      <c r="D158" s="80"/>
      <c r="E158" s="80"/>
      <c r="F158" s="11">
        <v>2.783</v>
      </c>
      <c r="G158" s="16" t="s">
        <v>206</v>
      </c>
      <c r="H158" s="80"/>
    </row>
    <row r="159" spans="1:8" ht="13.5">
      <c r="A159" s="79"/>
      <c r="B159" s="64"/>
      <c r="C159" s="77"/>
      <c r="D159" s="77"/>
      <c r="E159" s="77"/>
      <c r="F159" s="11">
        <v>7.24</v>
      </c>
      <c r="G159" s="16" t="s">
        <v>207</v>
      </c>
      <c r="H159" s="77"/>
    </row>
    <row r="160" spans="1:8" ht="13.5">
      <c r="A160" s="13">
        <v>98</v>
      </c>
      <c r="B160" s="16" t="s">
        <v>323</v>
      </c>
      <c r="C160" s="16">
        <v>0</v>
      </c>
      <c r="D160" s="16">
        <v>0</v>
      </c>
      <c r="E160" s="16">
        <v>0</v>
      </c>
      <c r="F160" s="16">
        <v>0</v>
      </c>
      <c r="G160" s="16" t="s">
        <v>190</v>
      </c>
      <c r="H160" s="16">
        <v>0</v>
      </c>
    </row>
    <row r="161" spans="1:8" ht="13.5">
      <c r="A161" s="13">
        <v>99</v>
      </c>
      <c r="B161" s="16" t="s">
        <v>324</v>
      </c>
      <c r="C161" s="11">
        <v>2.9940000000000015</v>
      </c>
      <c r="D161" s="11">
        <v>10.166</v>
      </c>
      <c r="E161" s="11">
        <v>11.07</v>
      </c>
      <c r="F161" s="11">
        <v>11.07</v>
      </c>
      <c r="G161" s="16" t="s">
        <v>210</v>
      </c>
      <c r="H161" s="11">
        <v>2.0900000000000016</v>
      </c>
    </row>
    <row r="162" spans="1:8" ht="13.5">
      <c r="A162" s="13">
        <v>100</v>
      </c>
      <c r="B162" s="16" t="s">
        <v>325</v>
      </c>
      <c r="C162" s="11">
        <v>2.778</v>
      </c>
      <c r="D162" s="11">
        <v>0.79</v>
      </c>
      <c r="E162" s="16">
        <v>0</v>
      </c>
      <c r="F162" s="16">
        <v>0</v>
      </c>
      <c r="G162" s="16" t="s">
        <v>190</v>
      </c>
      <c r="H162" s="11">
        <v>3.568</v>
      </c>
    </row>
    <row r="163" spans="1:8" ht="13.5">
      <c r="A163" s="78">
        <v>101</v>
      </c>
      <c r="B163" s="63" t="s">
        <v>326</v>
      </c>
      <c r="C163" s="76">
        <v>2.8585</v>
      </c>
      <c r="D163" s="76">
        <v>17.8005</v>
      </c>
      <c r="E163" s="76">
        <v>13.989999999999998</v>
      </c>
      <c r="F163" s="11">
        <v>6.77</v>
      </c>
      <c r="G163" s="16" t="s">
        <v>205</v>
      </c>
      <c r="H163" s="76">
        <v>6.6690000000000005</v>
      </c>
    </row>
    <row r="164" spans="1:8" ht="13.5">
      <c r="A164" s="79"/>
      <c r="B164" s="64"/>
      <c r="C164" s="77"/>
      <c r="D164" s="77"/>
      <c r="E164" s="77"/>
      <c r="F164" s="11">
        <v>7.22</v>
      </c>
      <c r="G164" s="16" t="s">
        <v>207</v>
      </c>
      <c r="H164" s="77"/>
    </row>
    <row r="165" spans="1:8" ht="13.5">
      <c r="A165" s="13">
        <v>102</v>
      </c>
      <c r="B165" s="16" t="s">
        <v>327</v>
      </c>
      <c r="C165" s="11">
        <v>0.4575</v>
      </c>
      <c r="D165" s="11">
        <v>2.3280000000000003</v>
      </c>
      <c r="E165" s="11">
        <v>0.9715</v>
      </c>
      <c r="F165" s="11">
        <v>0.9715</v>
      </c>
      <c r="G165" s="16" t="s">
        <v>206</v>
      </c>
      <c r="H165" s="11">
        <v>1.8140000000000003</v>
      </c>
    </row>
    <row r="166" spans="1:8" ht="25.5" customHeight="1">
      <c r="A166" s="78">
        <v>103</v>
      </c>
      <c r="B166" s="63" t="s">
        <v>328</v>
      </c>
      <c r="C166" s="76">
        <v>0.7484999999999999</v>
      </c>
      <c r="D166" s="76">
        <v>5.1805</v>
      </c>
      <c r="E166" s="76">
        <v>5.929</v>
      </c>
      <c r="F166" s="11">
        <v>1.159</v>
      </c>
      <c r="G166" s="16" t="s">
        <v>238</v>
      </c>
      <c r="H166" s="82">
        <v>0</v>
      </c>
    </row>
    <row r="167" spans="1:8" ht="13.5">
      <c r="A167" s="79"/>
      <c r="B167" s="64"/>
      <c r="C167" s="77"/>
      <c r="D167" s="77"/>
      <c r="E167" s="77"/>
      <c r="F167" s="11">
        <v>4.77</v>
      </c>
      <c r="G167" s="16" t="s">
        <v>239</v>
      </c>
      <c r="H167" s="83"/>
    </row>
    <row r="168" spans="1:8" ht="13.5">
      <c r="A168" s="13">
        <v>104</v>
      </c>
      <c r="B168" s="16" t="s">
        <v>329</v>
      </c>
      <c r="C168" s="11">
        <v>0.02</v>
      </c>
      <c r="D168" s="16">
        <v>0</v>
      </c>
      <c r="E168" s="16">
        <v>0</v>
      </c>
      <c r="F168" s="16">
        <v>0</v>
      </c>
      <c r="G168" s="16" t="s">
        <v>190</v>
      </c>
      <c r="H168" s="11">
        <v>0.02</v>
      </c>
    </row>
    <row r="169" spans="1:8" ht="13.5">
      <c r="A169" s="13">
        <v>105</v>
      </c>
      <c r="B169" s="16" t="s">
        <v>330</v>
      </c>
      <c r="C169" s="11">
        <v>0.0785</v>
      </c>
      <c r="D169" s="16">
        <v>0</v>
      </c>
      <c r="E169" s="16">
        <v>0</v>
      </c>
      <c r="F169" s="16">
        <v>0</v>
      </c>
      <c r="G169" s="16" t="s">
        <v>190</v>
      </c>
      <c r="H169" s="11">
        <v>0.0785</v>
      </c>
    </row>
    <row r="170" spans="1:8" ht="13.5">
      <c r="A170" s="13">
        <v>106</v>
      </c>
      <c r="B170" s="16" t="s">
        <v>331</v>
      </c>
      <c r="C170" s="11">
        <v>0.289</v>
      </c>
      <c r="D170" s="11">
        <v>0.117</v>
      </c>
      <c r="E170" s="16">
        <v>0</v>
      </c>
      <c r="F170" s="16">
        <v>0</v>
      </c>
      <c r="G170" s="16" t="s">
        <v>190</v>
      </c>
      <c r="H170" s="11">
        <v>0.40599999999999997</v>
      </c>
    </row>
    <row r="171" spans="1:8" ht="25.5" customHeight="1">
      <c r="A171" s="78">
        <v>107</v>
      </c>
      <c r="B171" s="63" t="s">
        <v>332</v>
      </c>
      <c r="C171" s="76">
        <v>2.3440000000000016</v>
      </c>
      <c r="D171" s="76">
        <v>11.083499999999999</v>
      </c>
      <c r="E171" s="76">
        <v>13.3895</v>
      </c>
      <c r="F171" s="11">
        <v>2.21</v>
      </c>
      <c r="G171" s="16" t="s">
        <v>238</v>
      </c>
      <c r="H171" s="76">
        <v>0.038000000000000256</v>
      </c>
    </row>
    <row r="172" spans="1:8" ht="13.5">
      <c r="A172" s="81"/>
      <c r="B172" s="43"/>
      <c r="C172" s="80"/>
      <c r="D172" s="80"/>
      <c r="E172" s="80"/>
      <c r="F172" s="11">
        <v>9.99</v>
      </c>
      <c r="G172" s="16" t="s">
        <v>239</v>
      </c>
      <c r="H172" s="80"/>
    </row>
    <row r="173" spans="1:8" ht="13.5">
      <c r="A173" s="79"/>
      <c r="B173" s="64"/>
      <c r="C173" s="77"/>
      <c r="D173" s="77"/>
      <c r="E173" s="77"/>
      <c r="F173" s="11">
        <v>1.1895</v>
      </c>
      <c r="G173" s="16" t="s">
        <v>206</v>
      </c>
      <c r="H173" s="77"/>
    </row>
    <row r="174" spans="1:8" ht="13.5">
      <c r="A174" s="13">
        <v>108</v>
      </c>
      <c r="B174" s="16" t="s">
        <v>333</v>
      </c>
      <c r="C174" s="11">
        <v>0.048499999999999995</v>
      </c>
      <c r="D174" s="11">
        <v>0.5255000000000001</v>
      </c>
      <c r="E174" s="16">
        <v>0</v>
      </c>
      <c r="F174" s="16">
        <v>0</v>
      </c>
      <c r="G174" s="16" t="s">
        <v>190</v>
      </c>
      <c r="H174" s="11">
        <v>0.5740000000000001</v>
      </c>
    </row>
    <row r="175" spans="1:8" ht="13.5">
      <c r="A175" s="78">
        <v>109</v>
      </c>
      <c r="B175" s="63" t="s">
        <v>334</v>
      </c>
      <c r="C175" s="76">
        <v>0.6845000000000001</v>
      </c>
      <c r="D175" s="76">
        <v>5.909000000000001</v>
      </c>
      <c r="E175" s="76">
        <v>6.593500000000001</v>
      </c>
      <c r="F175" s="11">
        <v>1.64</v>
      </c>
      <c r="G175" s="16" t="s">
        <v>238</v>
      </c>
      <c r="H175" s="63">
        <v>0</v>
      </c>
    </row>
    <row r="176" spans="1:8" ht="13.5">
      <c r="A176" s="81"/>
      <c r="B176" s="43"/>
      <c r="C176" s="80"/>
      <c r="D176" s="80"/>
      <c r="E176" s="80"/>
      <c r="F176" s="11">
        <v>3.6</v>
      </c>
      <c r="G176" s="16" t="s">
        <v>239</v>
      </c>
      <c r="H176" s="43"/>
    </row>
    <row r="177" spans="1:8" ht="13.5">
      <c r="A177" s="79"/>
      <c r="B177" s="64"/>
      <c r="C177" s="77"/>
      <c r="D177" s="77"/>
      <c r="E177" s="77"/>
      <c r="F177" s="11">
        <v>1.3535</v>
      </c>
      <c r="G177" s="16" t="s">
        <v>206</v>
      </c>
      <c r="H177" s="64"/>
    </row>
    <row r="178" spans="1:8" ht="13.5">
      <c r="A178" s="13">
        <v>110</v>
      </c>
      <c r="B178" s="16" t="s">
        <v>335</v>
      </c>
      <c r="C178" s="16">
        <v>0</v>
      </c>
      <c r="D178" s="16">
        <v>0</v>
      </c>
      <c r="E178" s="16">
        <v>0</v>
      </c>
      <c r="F178" s="16">
        <v>0</v>
      </c>
      <c r="G178" s="16" t="s">
        <v>190</v>
      </c>
      <c r="H178" s="16">
        <v>0</v>
      </c>
    </row>
    <row r="179" spans="1:8" ht="13.5">
      <c r="A179" s="78">
        <v>111</v>
      </c>
      <c r="B179" s="63" t="s">
        <v>336</v>
      </c>
      <c r="C179" s="76">
        <v>1.1665</v>
      </c>
      <c r="D179" s="76">
        <v>1.7860000000000003</v>
      </c>
      <c r="E179" s="76">
        <v>2.9524999999999997</v>
      </c>
      <c r="F179" s="11">
        <v>0.73</v>
      </c>
      <c r="G179" s="16" t="s">
        <v>238</v>
      </c>
      <c r="H179" s="63">
        <v>0</v>
      </c>
    </row>
    <row r="180" spans="1:8" ht="13.5">
      <c r="A180" s="81"/>
      <c r="B180" s="43"/>
      <c r="C180" s="80"/>
      <c r="D180" s="80"/>
      <c r="E180" s="80"/>
      <c r="F180" s="11">
        <v>1.94</v>
      </c>
      <c r="G180" s="16" t="s">
        <v>239</v>
      </c>
      <c r="H180" s="64"/>
    </row>
    <row r="181" spans="1:8" ht="13.5">
      <c r="A181" s="79"/>
      <c r="B181" s="64"/>
      <c r="C181" s="77"/>
      <c r="D181" s="77"/>
      <c r="E181" s="77"/>
      <c r="F181" s="11">
        <v>0.2825</v>
      </c>
      <c r="G181" s="16" t="s">
        <v>206</v>
      </c>
      <c r="H181" s="11"/>
    </row>
    <row r="182" spans="1:8" ht="13.5">
      <c r="A182" s="78">
        <v>112</v>
      </c>
      <c r="B182" s="63" t="s">
        <v>337</v>
      </c>
      <c r="C182" s="76">
        <v>2.345</v>
      </c>
      <c r="D182" s="76">
        <v>0.7185000000000001</v>
      </c>
      <c r="E182" s="76">
        <v>2.6300000000000003</v>
      </c>
      <c r="F182" s="11">
        <v>2.2</v>
      </c>
      <c r="G182" s="16" t="s">
        <v>206</v>
      </c>
      <c r="H182" s="76">
        <v>0.4335</v>
      </c>
    </row>
    <row r="183" spans="1:8" ht="13.5">
      <c r="A183" s="79"/>
      <c r="B183" s="64"/>
      <c r="C183" s="77"/>
      <c r="D183" s="77"/>
      <c r="E183" s="77"/>
      <c r="F183" s="11">
        <v>0.43</v>
      </c>
      <c r="G183" s="16" t="s">
        <v>230</v>
      </c>
      <c r="H183" s="77"/>
    </row>
    <row r="184" spans="1:8" ht="13.5">
      <c r="A184" s="13">
        <v>113</v>
      </c>
      <c r="B184" s="16" t="s">
        <v>338</v>
      </c>
      <c r="C184" s="11">
        <v>1.4140000000000004</v>
      </c>
      <c r="D184" s="11">
        <v>0.3610000000000001</v>
      </c>
      <c r="E184" s="11">
        <v>1.71</v>
      </c>
      <c r="F184" s="11">
        <v>1.71</v>
      </c>
      <c r="G184" s="16" t="s">
        <v>339</v>
      </c>
      <c r="H184" s="11">
        <v>0.06500000000000039</v>
      </c>
    </row>
    <row r="185" spans="1:8" ht="27.75" customHeight="1">
      <c r="A185" s="84" t="s">
        <v>370</v>
      </c>
      <c r="B185" s="69"/>
      <c r="C185" s="12">
        <f>SUM(C4:C184)</f>
        <v>623.7529999999999</v>
      </c>
      <c r="D185" s="12">
        <f>SUM(D4:D184)</f>
        <v>6424.915499999998</v>
      </c>
      <c r="E185" s="12">
        <f>SUM(E4:E184)</f>
        <v>6653.734499999998</v>
      </c>
      <c r="F185" s="12">
        <f>SUM(F4:F184)</f>
        <v>6653.734499999999</v>
      </c>
      <c r="G185" s="12"/>
      <c r="H185" s="12">
        <f>SUM(H4:H184)</f>
        <v>394.93399999999997</v>
      </c>
    </row>
    <row r="186" spans="1:8" ht="17.25" customHeight="1">
      <c r="A186" s="78">
        <v>114</v>
      </c>
      <c r="B186" s="63" t="s">
        <v>340</v>
      </c>
      <c r="C186" s="76">
        <v>17.4625</v>
      </c>
      <c r="D186" s="76">
        <v>44.235</v>
      </c>
      <c r="E186" s="76">
        <v>59.483</v>
      </c>
      <c r="F186" s="11">
        <v>17.1</v>
      </c>
      <c r="G186" s="16" t="s">
        <v>341</v>
      </c>
      <c r="H186" s="76">
        <v>2.214499999999994</v>
      </c>
    </row>
    <row r="187" spans="1:8" ht="13.5">
      <c r="A187" s="81"/>
      <c r="B187" s="43"/>
      <c r="C187" s="80"/>
      <c r="D187" s="80"/>
      <c r="E187" s="80"/>
      <c r="F187" s="11">
        <v>22.76</v>
      </c>
      <c r="G187" s="16" t="s">
        <v>238</v>
      </c>
      <c r="H187" s="80"/>
    </row>
    <row r="188" spans="1:8" ht="13.5">
      <c r="A188" s="81"/>
      <c r="B188" s="43"/>
      <c r="C188" s="80"/>
      <c r="D188" s="80"/>
      <c r="E188" s="80"/>
      <c r="F188" s="11">
        <v>0.293</v>
      </c>
      <c r="G188" s="16" t="s">
        <v>206</v>
      </c>
      <c r="H188" s="80"/>
    </row>
    <row r="189" spans="1:8" ht="25.5">
      <c r="A189" s="79"/>
      <c r="B189" s="64"/>
      <c r="C189" s="77"/>
      <c r="D189" s="77"/>
      <c r="E189" s="77"/>
      <c r="F189" s="11">
        <v>19.33</v>
      </c>
      <c r="G189" s="16" t="s">
        <v>220</v>
      </c>
      <c r="H189" s="77"/>
    </row>
    <row r="190" spans="1:8" ht="13.5">
      <c r="A190" s="13">
        <v>115</v>
      </c>
      <c r="B190" s="16" t="s">
        <v>342</v>
      </c>
      <c r="C190" s="11">
        <v>0.21400000000000574</v>
      </c>
      <c r="D190" s="11">
        <v>63.0385</v>
      </c>
      <c r="E190" s="11">
        <v>6.9</v>
      </c>
      <c r="F190" s="11">
        <v>6.9</v>
      </c>
      <c r="G190" s="16" t="s">
        <v>201</v>
      </c>
      <c r="H190" s="11">
        <v>56.352500000000006</v>
      </c>
    </row>
    <row r="191" spans="1:8" ht="13.5">
      <c r="A191" s="13">
        <v>116</v>
      </c>
      <c r="B191" s="16" t="s">
        <v>343</v>
      </c>
      <c r="C191" s="11">
        <v>19.652499999999996</v>
      </c>
      <c r="D191" s="11">
        <v>35.8095</v>
      </c>
      <c r="E191" s="11">
        <v>28.44</v>
      </c>
      <c r="F191" s="11">
        <v>28.44</v>
      </c>
      <c r="G191" s="16" t="s">
        <v>230</v>
      </c>
      <c r="H191" s="11">
        <v>27.022</v>
      </c>
    </row>
    <row r="192" spans="1:8" ht="13.5">
      <c r="A192" s="13">
        <v>117</v>
      </c>
      <c r="B192" s="16" t="s">
        <v>344</v>
      </c>
      <c r="C192" s="11">
        <v>0.427</v>
      </c>
      <c r="D192" s="16">
        <v>0</v>
      </c>
      <c r="E192" s="16">
        <v>0</v>
      </c>
      <c r="F192" s="16">
        <v>0</v>
      </c>
      <c r="G192" s="16" t="s">
        <v>190</v>
      </c>
      <c r="H192" s="11">
        <v>0.427</v>
      </c>
    </row>
    <row r="193" spans="1:8" ht="13.5">
      <c r="A193" s="13">
        <v>118</v>
      </c>
      <c r="B193" s="16" t="s">
        <v>345</v>
      </c>
      <c r="C193" s="16">
        <v>0</v>
      </c>
      <c r="D193" s="16">
        <v>0</v>
      </c>
      <c r="E193" s="16">
        <v>0</v>
      </c>
      <c r="F193" s="16">
        <v>0</v>
      </c>
      <c r="G193" s="16" t="s">
        <v>190</v>
      </c>
      <c r="H193" s="16">
        <v>0</v>
      </c>
    </row>
    <row r="194" spans="1:8" ht="13.5">
      <c r="A194" s="13">
        <v>119</v>
      </c>
      <c r="B194" s="16" t="s">
        <v>346</v>
      </c>
      <c r="C194" s="16">
        <v>0</v>
      </c>
      <c r="D194" s="16">
        <v>0</v>
      </c>
      <c r="E194" s="16">
        <v>0</v>
      </c>
      <c r="F194" s="16">
        <v>0</v>
      </c>
      <c r="G194" s="16" t="s">
        <v>190</v>
      </c>
      <c r="H194" s="16">
        <v>0</v>
      </c>
    </row>
    <row r="195" spans="1:8" ht="13.5">
      <c r="A195" s="13">
        <v>120</v>
      </c>
      <c r="B195" s="16" t="s">
        <v>347</v>
      </c>
      <c r="C195" s="11">
        <v>0.039999999999999994</v>
      </c>
      <c r="D195" s="11">
        <v>0.07600000000000001</v>
      </c>
      <c r="E195" s="16">
        <v>0</v>
      </c>
      <c r="F195" s="16">
        <v>0</v>
      </c>
      <c r="G195" s="16" t="s">
        <v>190</v>
      </c>
      <c r="H195" s="11">
        <v>0.116</v>
      </c>
    </row>
    <row r="196" spans="1:8" ht="13.5">
      <c r="A196" s="13">
        <v>121</v>
      </c>
      <c r="B196" s="16" t="s">
        <v>348</v>
      </c>
      <c r="C196" s="11">
        <v>4.837999999999997</v>
      </c>
      <c r="D196" s="11">
        <v>25.774</v>
      </c>
      <c r="E196" s="11">
        <v>26.69</v>
      </c>
      <c r="F196" s="11">
        <v>26.69</v>
      </c>
      <c r="G196" s="16" t="s">
        <v>274</v>
      </c>
      <c r="H196" s="11">
        <v>3.921999999999997</v>
      </c>
    </row>
    <row r="197" spans="1:8" ht="13.5">
      <c r="A197" s="13">
        <v>123</v>
      </c>
      <c r="B197" s="16" t="s">
        <v>349</v>
      </c>
      <c r="C197" s="11">
        <v>1.5630000000000002</v>
      </c>
      <c r="D197" s="11">
        <v>2.567</v>
      </c>
      <c r="E197" s="11">
        <v>1.083</v>
      </c>
      <c r="F197" s="11">
        <v>1.083</v>
      </c>
      <c r="G197" s="16" t="s">
        <v>252</v>
      </c>
      <c r="H197" s="11">
        <v>3.0470000000000006</v>
      </c>
    </row>
    <row r="198" spans="1:8" ht="13.5">
      <c r="A198" s="13">
        <v>124</v>
      </c>
      <c r="B198" s="16" t="s">
        <v>350</v>
      </c>
      <c r="C198" s="11">
        <v>1.1555</v>
      </c>
      <c r="D198" s="11">
        <v>0.51</v>
      </c>
      <c r="E198" s="11">
        <v>0.0835</v>
      </c>
      <c r="F198" s="11">
        <v>0.0835</v>
      </c>
      <c r="G198" s="16" t="s">
        <v>206</v>
      </c>
      <c r="H198" s="11">
        <v>1.582</v>
      </c>
    </row>
    <row r="199" spans="1:8" ht="13.5">
      <c r="A199" s="13">
        <v>125</v>
      </c>
      <c r="B199" s="16" t="s">
        <v>351</v>
      </c>
      <c r="C199" s="11">
        <v>3.8164999999999907</v>
      </c>
      <c r="D199" s="11">
        <v>53.161</v>
      </c>
      <c r="E199" s="11">
        <v>56.37</v>
      </c>
      <c r="F199" s="11">
        <v>56.37</v>
      </c>
      <c r="G199" s="16" t="s">
        <v>352</v>
      </c>
      <c r="H199" s="11">
        <v>0.6074999999999946</v>
      </c>
    </row>
    <row r="200" spans="1:8" ht="13.5">
      <c r="A200" s="13">
        <v>126</v>
      </c>
      <c r="B200" s="16" t="s">
        <v>353</v>
      </c>
      <c r="C200" s="16">
        <v>0</v>
      </c>
      <c r="D200" s="16">
        <v>0</v>
      </c>
      <c r="E200" s="16">
        <v>0</v>
      </c>
      <c r="F200" s="16">
        <v>0</v>
      </c>
      <c r="G200" s="16" t="s">
        <v>190</v>
      </c>
      <c r="H200" s="16">
        <v>0</v>
      </c>
    </row>
    <row r="201" spans="1:8" ht="13.5">
      <c r="A201" s="13">
        <v>127</v>
      </c>
      <c r="B201" s="16" t="s">
        <v>354</v>
      </c>
      <c r="C201" s="11">
        <v>1.6884999999999997</v>
      </c>
      <c r="D201" s="11">
        <v>4.702500000000001</v>
      </c>
      <c r="E201" s="16">
        <v>0</v>
      </c>
      <c r="F201" s="16">
        <v>0</v>
      </c>
      <c r="G201" s="16" t="s">
        <v>190</v>
      </c>
      <c r="H201" s="11">
        <v>6.391</v>
      </c>
    </row>
    <row r="202" spans="1:8" ht="13.5">
      <c r="A202" s="13">
        <v>128</v>
      </c>
      <c r="B202" s="16" t="s">
        <v>355</v>
      </c>
      <c r="C202" s="16">
        <v>0</v>
      </c>
      <c r="D202" s="11">
        <v>5.635999999999999</v>
      </c>
      <c r="E202" s="11">
        <v>5.635999999999999</v>
      </c>
      <c r="F202" s="11">
        <v>5.636</v>
      </c>
      <c r="G202" s="16" t="s">
        <v>356</v>
      </c>
      <c r="H202" s="16">
        <v>0</v>
      </c>
    </row>
    <row r="203" spans="1:8" ht="13.5">
      <c r="A203" s="13">
        <v>129</v>
      </c>
      <c r="B203" s="16" t="s">
        <v>357</v>
      </c>
      <c r="C203" s="16">
        <v>0</v>
      </c>
      <c r="D203" s="11">
        <v>0.0175</v>
      </c>
      <c r="E203" s="11">
        <v>0.0175</v>
      </c>
      <c r="F203" s="11">
        <v>0.0175</v>
      </c>
      <c r="G203" s="16" t="s">
        <v>206</v>
      </c>
      <c r="H203" s="16">
        <v>0</v>
      </c>
    </row>
    <row r="204" spans="1:8" ht="13.5">
      <c r="A204" s="13">
        <v>130</v>
      </c>
      <c r="B204" s="16" t="s">
        <v>358</v>
      </c>
      <c r="C204" s="16">
        <v>0</v>
      </c>
      <c r="D204" s="16">
        <v>0</v>
      </c>
      <c r="E204" s="16">
        <v>0</v>
      </c>
      <c r="F204" s="16">
        <v>0</v>
      </c>
      <c r="G204" s="16" t="s">
        <v>190</v>
      </c>
      <c r="H204" s="16">
        <v>0</v>
      </c>
    </row>
    <row r="205" spans="1:8" ht="13.5">
      <c r="A205" s="13">
        <v>131</v>
      </c>
      <c r="B205" s="16" t="s">
        <v>359</v>
      </c>
      <c r="C205" s="11">
        <v>0.1445</v>
      </c>
      <c r="D205" s="16">
        <v>0</v>
      </c>
      <c r="E205" s="16">
        <v>0</v>
      </c>
      <c r="F205" s="16">
        <v>0</v>
      </c>
      <c r="G205" s="16" t="s">
        <v>190</v>
      </c>
      <c r="H205" s="11">
        <v>0.14450000000000002</v>
      </c>
    </row>
    <row r="206" spans="1:8" ht="13.5">
      <c r="A206" s="78">
        <v>132</v>
      </c>
      <c r="B206" s="63" t="s">
        <v>360</v>
      </c>
      <c r="C206" s="76">
        <v>2.4635000000000034</v>
      </c>
      <c r="D206" s="76">
        <v>17.237499999999997</v>
      </c>
      <c r="E206" s="76">
        <v>19.245</v>
      </c>
      <c r="F206" s="11">
        <v>0.045</v>
      </c>
      <c r="G206" s="16" t="s">
        <v>206</v>
      </c>
      <c r="H206" s="76">
        <v>0.4559999999999995</v>
      </c>
    </row>
    <row r="207" spans="1:8" ht="13.5">
      <c r="A207" s="81"/>
      <c r="B207" s="43"/>
      <c r="C207" s="80"/>
      <c r="D207" s="80"/>
      <c r="E207" s="80"/>
      <c r="F207" s="11">
        <v>4.37</v>
      </c>
      <c r="G207" s="16" t="s">
        <v>218</v>
      </c>
      <c r="H207" s="80"/>
    </row>
    <row r="208" spans="1:8" ht="13.5">
      <c r="A208" s="81"/>
      <c r="B208" s="43"/>
      <c r="C208" s="80"/>
      <c r="D208" s="80"/>
      <c r="E208" s="80"/>
      <c r="F208" s="11">
        <v>7.89</v>
      </c>
      <c r="G208" s="16" t="s">
        <v>207</v>
      </c>
      <c r="H208" s="80"/>
    </row>
    <row r="209" spans="1:8" ht="25.5">
      <c r="A209" s="81"/>
      <c r="B209" s="43"/>
      <c r="C209" s="80"/>
      <c r="D209" s="80"/>
      <c r="E209" s="80"/>
      <c r="F209" s="11">
        <v>3.67</v>
      </c>
      <c r="G209" s="16" t="s">
        <v>216</v>
      </c>
      <c r="H209" s="80"/>
    </row>
    <row r="210" spans="1:8" ht="13.5">
      <c r="A210" s="81"/>
      <c r="B210" s="43"/>
      <c r="C210" s="80"/>
      <c r="D210" s="80"/>
      <c r="E210" s="80"/>
      <c r="F210" s="11">
        <v>0.44</v>
      </c>
      <c r="G210" s="16" t="s">
        <v>219</v>
      </c>
      <c r="H210" s="80"/>
    </row>
    <row r="211" spans="1:8" ht="13.5">
      <c r="A211" s="79"/>
      <c r="B211" s="64"/>
      <c r="C211" s="77"/>
      <c r="D211" s="77"/>
      <c r="E211" s="77"/>
      <c r="F211" s="11">
        <v>2.83</v>
      </c>
      <c r="G211" s="16" t="s">
        <v>221</v>
      </c>
      <c r="H211" s="77"/>
    </row>
    <row r="212" spans="1:8" ht="25.5" customHeight="1">
      <c r="A212" s="78">
        <v>133</v>
      </c>
      <c r="B212" s="63" t="s">
        <v>361</v>
      </c>
      <c r="C212" s="76">
        <v>3.032000000000001</v>
      </c>
      <c r="D212" s="76">
        <v>6.471</v>
      </c>
      <c r="E212" s="76">
        <v>7.9295</v>
      </c>
      <c r="F212" s="11">
        <v>7.537</v>
      </c>
      <c r="G212" s="16" t="s">
        <v>252</v>
      </c>
      <c r="H212" s="76">
        <v>1.5735000000000001</v>
      </c>
    </row>
    <row r="213" spans="1:8" ht="13.5">
      <c r="A213" s="79"/>
      <c r="B213" s="64"/>
      <c r="C213" s="77"/>
      <c r="D213" s="77"/>
      <c r="E213" s="77"/>
      <c r="F213" s="11">
        <v>0.3925</v>
      </c>
      <c r="G213" s="16" t="s">
        <v>206</v>
      </c>
      <c r="H213" s="77"/>
    </row>
    <row r="214" spans="1:8" ht="13.5">
      <c r="A214" s="78">
        <v>134</v>
      </c>
      <c r="B214" s="63" t="s">
        <v>362</v>
      </c>
      <c r="C214" s="76">
        <v>0.5385</v>
      </c>
      <c r="D214" s="76">
        <v>0.512</v>
      </c>
      <c r="E214" s="76">
        <v>1.0505</v>
      </c>
      <c r="F214" s="11">
        <v>1.05</v>
      </c>
      <c r="G214" s="16" t="s">
        <v>339</v>
      </c>
      <c r="H214" s="63">
        <v>0</v>
      </c>
    </row>
    <row r="215" spans="1:8" ht="13.5">
      <c r="A215" s="79"/>
      <c r="B215" s="64"/>
      <c r="C215" s="77"/>
      <c r="D215" s="77"/>
      <c r="E215" s="77"/>
      <c r="F215" s="11">
        <v>0.0005</v>
      </c>
      <c r="G215" s="16" t="s">
        <v>363</v>
      </c>
      <c r="H215" s="64"/>
    </row>
    <row r="216" spans="1:8" ht="13.5">
      <c r="A216" s="13">
        <v>135</v>
      </c>
      <c r="B216" s="16" t="s">
        <v>364</v>
      </c>
      <c r="C216" s="11">
        <v>0.595</v>
      </c>
      <c r="D216" s="11">
        <v>0.1085</v>
      </c>
      <c r="E216" s="11">
        <v>0.652</v>
      </c>
      <c r="F216" s="11">
        <v>0.652</v>
      </c>
      <c r="G216" s="16" t="s">
        <v>206</v>
      </c>
      <c r="H216" s="11">
        <v>0.05149999999999999</v>
      </c>
    </row>
    <row r="217" spans="1:8" ht="13.5">
      <c r="A217" s="13">
        <v>136</v>
      </c>
      <c r="B217" s="16" t="s">
        <v>365</v>
      </c>
      <c r="C217" s="11">
        <v>0.6065</v>
      </c>
      <c r="D217" s="11">
        <v>0.136</v>
      </c>
      <c r="E217" s="11">
        <v>0.6825</v>
      </c>
      <c r="F217" s="11">
        <v>0.6825</v>
      </c>
      <c r="G217" s="16" t="s">
        <v>206</v>
      </c>
      <c r="H217" s="11">
        <v>0.06000000000000005</v>
      </c>
    </row>
    <row r="218" spans="1:8" ht="25.5">
      <c r="A218" s="13">
        <v>137</v>
      </c>
      <c r="B218" s="16" t="s">
        <v>366</v>
      </c>
      <c r="C218" s="11">
        <v>0.49</v>
      </c>
      <c r="D218" s="11">
        <v>0.18250000000000005</v>
      </c>
      <c r="E218" s="11">
        <v>0.087</v>
      </c>
      <c r="F218" s="11">
        <v>0.087</v>
      </c>
      <c r="G218" s="16" t="s">
        <v>206</v>
      </c>
      <c r="H218" s="11">
        <v>0.5855000000000001</v>
      </c>
    </row>
    <row r="219" spans="1:8" ht="25.5" customHeight="1">
      <c r="A219" s="84" t="s">
        <v>369</v>
      </c>
      <c r="B219" s="69"/>
      <c r="C219" s="12">
        <f>SUM(C186:C218)</f>
        <v>58.7275</v>
      </c>
      <c r="D219" s="12">
        <f>SUM(D186:D218)</f>
        <v>260.1745</v>
      </c>
      <c r="E219" s="12">
        <f>SUM(E186:E218)</f>
        <v>214.34949999999998</v>
      </c>
      <c r="F219" s="12">
        <f>SUM(F186:F218)</f>
        <v>214.34949999999998</v>
      </c>
      <c r="G219" s="12" t="s">
        <v>488</v>
      </c>
      <c r="H219" s="12">
        <f>SUM(H186:H218)</f>
        <v>104.55249999999998</v>
      </c>
    </row>
    <row r="220" spans="1:8" ht="13.5">
      <c r="A220" s="68" t="s">
        <v>368</v>
      </c>
      <c r="B220" s="69"/>
      <c r="C220" s="12">
        <f>C185+C219</f>
        <v>682.4804999999999</v>
      </c>
      <c r="D220" s="12">
        <f>D185+D219</f>
        <v>6685.089999999998</v>
      </c>
      <c r="E220" s="12">
        <f>E185+E219</f>
        <v>6868.083999999998</v>
      </c>
      <c r="F220" s="12">
        <f>F185+F219</f>
        <v>6868.083999999999</v>
      </c>
      <c r="G220" s="12" t="s">
        <v>488</v>
      </c>
      <c r="H220" s="12">
        <f>H185+H219</f>
        <v>499.4865</v>
      </c>
    </row>
    <row r="221" spans="1:8" ht="13.5" customHeight="1">
      <c r="A221" s="71" t="s">
        <v>367</v>
      </c>
      <c r="B221" s="72"/>
      <c r="C221" s="72"/>
      <c r="D221" s="72"/>
      <c r="E221" s="72"/>
      <c r="F221" s="72"/>
      <c r="G221" s="72"/>
      <c r="H221" s="73"/>
    </row>
    <row r="222" spans="1:8" ht="13.5">
      <c r="A222" s="37"/>
      <c r="B222" s="37"/>
      <c r="C222" s="37"/>
      <c r="D222" s="37"/>
      <c r="E222" s="37"/>
      <c r="F222" s="37"/>
      <c r="G222" s="37"/>
      <c r="H222" s="37"/>
    </row>
    <row r="223" spans="1:8" ht="13.5">
      <c r="A223" s="37"/>
      <c r="B223" s="37"/>
      <c r="C223" s="37"/>
      <c r="D223" s="37"/>
      <c r="E223" s="37"/>
      <c r="F223" s="37"/>
      <c r="G223" s="37"/>
      <c r="H223" s="37"/>
    </row>
    <row r="224" spans="1:8" ht="13.5">
      <c r="A224" s="37"/>
      <c r="B224" s="37"/>
      <c r="C224" s="37"/>
      <c r="D224" s="37"/>
      <c r="E224" s="37"/>
      <c r="F224" s="37"/>
      <c r="G224" s="37"/>
      <c r="H224" s="37"/>
    </row>
    <row r="225" spans="1:8" ht="13.5">
      <c r="A225" s="37"/>
      <c r="B225" s="37"/>
      <c r="C225" s="37"/>
      <c r="D225" s="37"/>
      <c r="E225" s="37"/>
      <c r="F225" s="37"/>
      <c r="G225" s="37"/>
      <c r="H225" s="37"/>
    </row>
    <row r="226" spans="1:8" ht="13.5">
      <c r="A226" s="37"/>
      <c r="B226" s="37"/>
      <c r="C226" s="37"/>
      <c r="D226" s="37"/>
      <c r="E226" s="37"/>
      <c r="F226" s="37"/>
      <c r="G226" s="37"/>
      <c r="H226" s="37"/>
    </row>
    <row r="227" spans="1:8" ht="13.5">
      <c r="A227" s="37"/>
      <c r="B227" s="37"/>
      <c r="C227" s="37"/>
      <c r="D227" s="37"/>
      <c r="E227" s="37"/>
      <c r="F227" s="37"/>
      <c r="G227" s="37"/>
      <c r="H227" s="37"/>
    </row>
    <row r="228" spans="1:8" ht="13.5">
      <c r="A228" s="37"/>
      <c r="B228" s="37"/>
      <c r="C228" s="37"/>
      <c r="D228" s="37"/>
      <c r="E228" s="37"/>
      <c r="F228" s="37"/>
      <c r="G228" s="37"/>
      <c r="H228" s="37"/>
    </row>
    <row r="229" spans="1:8" ht="13.5">
      <c r="A229" s="37"/>
      <c r="B229" s="37"/>
      <c r="C229" s="37"/>
      <c r="D229" s="37"/>
      <c r="E229" s="37"/>
      <c r="F229" s="37"/>
      <c r="G229" s="37"/>
      <c r="H229" s="37"/>
    </row>
    <row r="230" spans="1:8" ht="13.5">
      <c r="A230" s="37"/>
      <c r="B230" s="37"/>
      <c r="C230" s="37"/>
      <c r="D230" s="37"/>
      <c r="E230" s="37"/>
      <c r="F230" s="37"/>
      <c r="G230" s="37"/>
      <c r="H230" s="37"/>
    </row>
    <row r="231" spans="1:8" ht="13.5">
      <c r="A231" s="37"/>
      <c r="B231" s="37"/>
      <c r="C231" s="37"/>
      <c r="D231" s="37"/>
      <c r="E231" s="37"/>
      <c r="F231" s="37"/>
      <c r="G231" s="37"/>
      <c r="H231" s="37"/>
    </row>
    <row r="232" spans="1:8" ht="13.5">
      <c r="A232" s="37"/>
      <c r="B232" s="37"/>
      <c r="C232" s="37"/>
      <c r="D232" s="37"/>
      <c r="E232" s="37"/>
      <c r="F232" s="37"/>
      <c r="G232" s="37"/>
      <c r="H232" s="37"/>
    </row>
    <row r="233" spans="1:8" ht="13.5">
      <c r="A233" s="37"/>
      <c r="B233" s="37"/>
      <c r="C233" s="37"/>
      <c r="D233" s="37"/>
      <c r="E233" s="37"/>
      <c r="F233" s="37"/>
      <c r="G233" s="37"/>
      <c r="H233" s="37"/>
    </row>
    <row r="234" spans="1:8" ht="13.5">
      <c r="A234" s="37"/>
      <c r="B234" s="37"/>
      <c r="C234" s="37"/>
      <c r="D234" s="37"/>
      <c r="E234" s="37"/>
      <c r="F234" s="37"/>
      <c r="G234" s="37"/>
      <c r="H234" s="37"/>
    </row>
    <row r="235" spans="1:8" ht="13.5">
      <c r="A235" s="37"/>
      <c r="B235" s="37"/>
      <c r="C235" s="37"/>
      <c r="D235" s="37"/>
      <c r="E235" s="37"/>
      <c r="F235" s="37"/>
      <c r="G235" s="37"/>
      <c r="H235" s="37"/>
    </row>
    <row r="236" spans="1:8" ht="13.5">
      <c r="A236" s="37"/>
      <c r="B236" s="37"/>
      <c r="C236" s="37"/>
      <c r="D236" s="37"/>
      <c r="E236" s="37"/>
      <c r="F236" s="37"/>
      <c r="G236" s="37"/>
      <c r="H236" s="37"/>
    </row>
    <row r="237" spans="1:8" ht="13.5">
      <c r="A237" s="37"/>
      <c r="B237" s="37"/>
      <c r="C237" s="37"/>
      <c r="D237" s="37"/>
      <c r="E237" s="37"/>
      <c r="F237" s="37"/>
      <c r="G237" s="37"/>
      <c r="H237" s="37"/>
    </row>
    <row r="238" spans="1:8" ht="13.5">
      <c r="A238" s="37"/>
      <c r="B238" s="37"/>
      <c r="C238" s="37"/>
      <c r="D238" s="37"/>
      <c r="E238" s="37"/>
      <c r="F238" s="37"/>
      <c r="G238" s="37"/>
      <c r="H238" s="37"/>
    </row>
    <row r="239" spans="1:8" ht="13.5">
      <c r="A239" s="37"/>
      <c r="B239" s="37"/>
      <c r="C239" s="37"/>
      <c r="D239" s="37"/>
      <c r="E239" s="37"/>
      <c r="F239" s="37"/>
      <c r="G239" s="37"/>
      <c r="H239" s="37"/>
    </row>
    <row r="240" spans="1:8" ht="13.5">
      <c r="A240" s="37"/>
      <c r="B240" s="37"/>
      <c r="C240" s="37"/>
      <c r="D240" s="37"/>
      <c r="E240" s="37"/>
      <c r="F240" s="37"/>
      <c r="G240" s="37"/>
      <c r="H240" s="37"/>
    </row>
    <row r="241" spans="1:8" ht="13.5">
      <c r="A241" s="37"/>
      <c r="B241" s="37"/>
      <c r="C241" s="37"/>
      <c r="D241" s="37"/>
      <c r="E241" s="37"/>
      <c r="F241" s="37"/>
      <c r="G241" s="37"/>
      <c r="H241" s="37"/>
    </row>
    <row r="242" spans="1:8" ht="13.5">
      <c r="A242" s="37"/>
      <c r="B242" s="37"/>
      <c r="C242" s="37"/>
      <c r="D242" s="37"/>
      <c r="E242" s="37"/>
      <c r="F242" s="37"/>
      <c r="G242" s="37"/>
      <c r="H242" s="37"/>
    </row>
    <row r="243" spans="1:8" ht="13.5">
      <c r="A243" s="37"/>
      <c r="B243" s="37"/>
      <c r="C243" s="37"/>
      <c r="D243" s="37"/>
      <c r="E243" s="37"/>
      <c r="F243" s="37"/>
      <c r="G243" s="37"/>
      <c r="H243" s="37"/>
    </row>
    <row r="244" spans="1:8" ht="13.5">
      <c r="A244" s="37"/>
      <c r="B244" s="37"/>
      <c r="C244" s="37"/>
      <c r="D244" s="37"/>
      <c r="E244" s="37"/>
      <c r="F244" s="37"/>
      <c r="G244" s="37"/>
      <c r="H244" s="37"/>
    </row>
    <row r="245" spans="1:8" ht="13.5">
      <c r="A245" s="37"/>
      <c r="B245" s="37"/>
      <c r="C245" s="37"/>
      <c r="D245" s="37"/>
      <c r="E245" s="37"/>
      <c r="F245" s="37"/>
      <c r="G245" s="37"/>
      <c r="H245" s="37"/>
    </row>
    <row r="246" spans="1:8" ht="13.5">
      <c r="A246" s="37"/>
      <c r="B246" s="37"/>
      <c r="C246" s="37"/>
      <c r="D246" s="37"/>
      <c r="E246" s="37"/>
      <c r="F246" s="37"/>
      <c r="G246" s="37"/>
      <c r="H246" s="37"/>
    </row>
    <row r="247" spans="1:8" ht="13.5">
      <c r="A247" s="37"/>
      <c r="B247" s="37"/>
      <c r="C247" s="37"/>
      <c r="D247" s="37"/>
      <c r="E247" s="37"/>
      <c r="F247" s="37"/>
      <c r="G247" s="37"/>
      <c r="H247" s="37"/>
    </row>
    <row r="248" spans="1:8" ht="13.5">
      <c r="A248" s="37"/>
      <c r="B248" s="37"/>
      <c r="C248" s="37"/>
      <c r="D248" s="37"/>
      <c r="E248" s="37"/>
      <c r="F248" s="37"/>
      <c r="G248" s="37"/>
      <c r="H248" s="37"/>
    </row>
    <row r="249" spans="1:8" ht="13.5">
      <c r="A249" s="37"/>
      <c r="B249" s="37"/>
      <c r="C249" s="37"/>
      <c r="D249" s="37"/>
      <c r="E249" s="37"/>
      <c r="F249" s="37"/>
      <c r="G249" s="37"/>
      <c r="H249" s="37"/>
    </row>
    <row r="250" spans="1:8" ht="13.5">
      <c r="A250" s="37"/>
      <c r="B250" s="37"/>
      <c r="C250" s="37"/>
      <c r="D250" s="37"/>
      <c r="E250" s="37"/>
      <c r="F250" s="37"/>
      <c r="G250" s="37"/>
      <c r="H250" s="37"/>
    </row>
    <row r="251" spans="1:8" ht="13.5">
      <c r="A251" s="37"/>
      <c r="B251" s="37"/>
      <c r="C251" s="37"/>
      <c r="D251" s="37"/>
      <c r="E251" s="37"/>
      <c r="F251" s="37"/>
      <c r="G251" s="37"/>
      <c r="H251" s="37"/>
    </row>
    <row r="252" spans="1:8" ht="13.5">
      <c r="A252" s="37"/>
      <c r="B252" s="37"/>
      <c r="C252" s="37"/>
      <c r="D252" s="37"/>
      <c r="E252" s="37"/>
      <c r="F252" s="37"/>
      <c r="G252" s="37"/>
      <c r="H252" s="37"/>
    </row>
    <row r="253" spans="1:8" ht="13.5">
      <c r="A253" s="37"/>
      <c r="B253" s="37"/>
      <c r="C253" s="37"/>
      <c r="D253" s="37"/>
      <c r="E253" s="37"/>
      <c r="F253" s="37"/>
      <c r="G253" s="37"/>
      <c r="H253" s="37"/>
    </row>
    <row r="254" spans="1:8" ht="13.5">
      <c r="A254" s="37"/>
      <c r="B254" s="37"/>
      <c r="C254" s="37"/>
      <c r="D254" s="37"/>
      <c r="E254" s="37"/>
      <c r="F254" s="37"/>
      <c r="G254" s="37"/>
      <c r="H254" s="37"/>
    </row>
    <row r="255" spans="1:8" ht="13.5">
      <c r="A255" s="37"/>
      <c r="B255" s="37"/>
      <c r="C255" s="37"/>
      <c r="D255" s="37"/>
      <c r="E255" s="37"/>
      <c r="F255" s="37"/>
      <c r="G255" s="37"/>
      <c r="H255" s="37"/>
    </row>
    <row r="256" spans="1:8" ht="13.5">
      <c r="A256" s="37"/>
      <c r="B256" s="37"/>
      <c r="C256" s="37"/>
      <c r="D256" s="37"/>
      <c r="E256" s="37"/>
      <c r="F256" s="37"/>
      <c r="G256" s="37"/>
      <c r="H256" s="37"/>
    </row>
    <row r="257" spans="1:8" ht="13.5">
      <c r="A257" s="37"/>
      <c r="B257" s="37"/>
      <c r="C257" s="37"/>
      <c r="D257" s="37"/>
      <c r="E257" s="37"/>
      <c r="F257" s="37"/>
      <c r="G257" s="37"/>
      <c r="H257" s="37"/>
    </row>
    <row r="258" spans="1:8" ht="13.5">
      <c r="A258" s="37"/>
      <c r="B258" s="37"/>
      <c r="C258" s="37"/>
      <c r="D258" s="37"/>
      <c r="E258" s="37"/>
      <c r="F258" s="37"/>
      <c r="G258" s="37"/>
      <c r="H258" s="37"/>
    </row>
    <row r="259" spans="1:8" ht="13.5">
      <c r="A259" s="37"/>
      <c r="B259" s="37"/>
      <c r="C259" s="37"/>
      <c r="D259" s="37"/>
      <c r="E259" s="37"/>
      <c r="F259" s="37"/>
      <c r="G259" s="37"/>
      <c r="H259" s="37"/>
    </row>
    <row r="260" spans="1:8" ht="13.5">
      <c r="A260" s="37"/>
      <c r="B260" s="37"/>
      <c r="C260" s="37"/>
      <c r="D260" s="37"/>
      <c r="E260" s="37"/>
      <c r="F260" s="37"/>
      <c r="G260" s="37"/>
      <c r="H260" s="37"/>
    </row>
    <row r="261" spans="1:8" ht="13.5">
      <c r="A261" s="37"/>
      <c r="B261" s="37"/>
      <c r="C261" s="37"/>
      <c r="D261" s="37"/>
      <c r="E261" s="37"/>
      <c r="F261" s="37"/>
      <c r="G261" s="37"/>
      <c r="H261" s="37"/>
    </row>
    <row r="262" spans="1:8" ht="13.5">
      <c r="A262" s="37"/>
      <c r="B262" s="37"/>
      <c r="C262" s="37"/>
      <c r="D262" s="37"/>
      <c r="E262" s="37"/>
      <c r="F262" s="37"/>
      <c r="G262" s="37"/>
      <c r="H262" s="37"/>
    </row>
    <row r="263" spans="1:8" ht="13.5">
      <c r="A263" s="37"/>
      <c r="B263" s="37"/>
      <c r="C263" s="37"/>
      <c r="D263" s="37"/>
      <c r="E263" s="37"/>
      <c r="F263" s="37"/>
      <c r="G263" s="37"/>
      <c r="H263" s="37"/>
    </row>
    <row r="264" spans="1:8" ht="13.5">
      <c r="A264" s="37"/>
      <c r="B264" s="37"/>
      <c r="C264" s="37"/>
      <c r="D264" s="37"/>
      <c r="E264" s="37"/>
      <c r="F264" s="37"/>
      <c r="G264" s="37"/>
      <c r="H264" s="37"/>
    </row>
    <row r="265" spans="1:8" ht="13.5">
      <c r="A265" s="37"/>
      <c r="B265" s="37"/>
      <c r="C265" s="37"/>
      <c r="D265" s="37"/>
      <c r="E265" s="37"/>
      <c r="F265" s="37"/>
      <c r="G265" s="37"/>
      <c r="H265" s="37"/>
    </row>
    <row r="266" spans="1:8" ht="13.5">
      <c r="A266" s="37"/>
      <c r="B266" s="37"/>
      <c r="C266" s="37"/>
      <c r="D266" s="37"/>
      <c r="E266" s="37"/>
      <c r="F266" s="37"/>
      <c r="G266" s="37"/>
      <c r="H266" s="37"/>
    </row>
    <row r="267" spans="1:8" ht="13.5">
      <c r="A267" s="37"/>
      <c r="B267" s="37"/>
      <c r="C267" s="37"/>
      <c r="D267" s="37"/>
      <c r="E267" s="37"/>
      <c r="F267" s="37"/>
      <c r="G267" s="37"/>
      <c r="H267" s="37"/>
    </row>
    <row r="268" spans="1:8" ht="13.5">
      <c r="A268" s="37"/>
      <c r="B268" s="37"/>
      <c r="C268" s="37"/>
      <c r="D268" s="37"/>
      <c r="E268" s="37"/>
      <c r="F268" s="37"/>
      <c r="G268" s="37"/>
      <c r="H268" s="37"/>
    </row>
    <row r="269" spans="1:8" ht="13.5">
      <c r="A269" s="37"/>
      <c r="B269" s="37"/>
      <c r="C269" s="37"/>
      <c r="D269" s="37"/>
      <c r="E269" s="37"/>
      <c r="F269" s="37"/>
      <c r="G269" s="37"/>
      <c r="H269" s="37"/>
    </row>
    <row r="270" spans="1:8" ht="13.5">
      <c r="A270" s="37"/>
      <c r="B270" s="37"/>
      <c r="C270" s="37"/>
      <c r="D270" s="37"/>
      <c r="E270" s="37"/>
      <c r="F270" s="37"/>
      <c r="G270" s="37"/>
      <c r="H270" s="37"/>
    </row>
    <row r="271" spans="1:8" ht="13.5">
      <c r="A271" s="37"/>
      <c r="B271" s="37"/>
      <c r="C271" s="37"/>
      <c r="D271" s="37"/>
      <c r="E271" s="37"/>
      <c r="F271" s="37"/>
      <c r="G271" s="37"/>
      <c r="H271" s="37"/>
    </row>
    <row r="272" spans="1:8" ht="13.5">
      <c r="A272" s="37"/>
      <c r="B272" s="37"/>
      <c r="C272" s="37"/>
      <c r="D272" s="37"/>
      <c r="E272" s="37"/>
      <c r="F272" s="37"/>
      <c r="G272" s="37"/>
      <c r="H272" s="37"/>
    </row>
    <row r="273" spans="1:8" ht="13.5">
      <c r="A273" s="37"/>
      <c r="B273" s="37"/>
      <c r="C273" s="37"/>
      <c r="D273" s="37"/>
      <c r="E273" s="37"/>
      <c r="F273" s="37"/>
      <c r="G273" s="37"/>
      <c r="H273" s="37"/>
    </row>
    <row r="274" spans="1:8" ht="13.5">
      <c r="A274" s="37"/>
      <c r="B274" s="37"/>
      <c r="C274" s="37"/>
      <c r="D274" s="37"/>
      <c r="E274" s="37"/>
      <c r="F274" s="37"/>
      <c r="G274" s="37"/>
      <c r="H274" s="37"/>
    </row>
    <row r="275" spans="1:8" ht="13.5">
      <c r="A275" s="37"/>
      <c r="B275" s="37"/>
      <c r="C275" s="37"/>
      <c r="D275" s="37"/>
      <c r="E275" s="37"/>
      <c r="F275" s="37"/>
      <c r="G275" s="37"/>
      <c r="H275" s="37"/>
    </row>
    <row r="276" spans="1:8" ht="13.5">
      <c r="A276" s="37"/>
      <c r="B276" s="37"/>
      <c r="C276" s="37"/>
      <c r="D276" s="37"/>
      <c r="E276" s="37"/>
      <c r="F276" s="37"/>
      <c r="G276" s="37"/>
      <c r="H276" s="37"/>
    </row>
    <row r="277" spans="1:8" ht="13.5">
      <c r="A277" s="37"/>
      <c r="B277" s="37"/>
      <c r="C277" s="37"/>
      <c r="D277" s="37"/>
      <c r="E277" s="37"/>
      <c r="F277" s="37"/>
      <c r="G277" s="37"/>
      <c r="H277" s="37"/>
    </row>
    <row r="278" spans="1:8" ht="13.5">
      <c r="A278" s="37"/>
      <c r="B278" s="37"/>
      <c r="C278" s="37"/>
      <c r="D278" s="37"/>
      <c r="E278" s="37"/>
      <c r="F278" s="37"/>
      <c r="G278" s="37"/>
      <c r="H278" s="37"/>
    </row>
    <row r="279" spans="1:8" ht="13.5">
      <c r="A279" s="37"/>
      <c r="B279" s="37"/>
      <c r="C279" s="37"/>
      <c r="D279" s="37"/>
      <c r="E279" s="37"/>
      <c r="F279" s="37"/>
      <c r="G279" s="37"/>
      <c r="H279" s="37"/>
    </row>
    <row r="280" spans="1:8" ht="13.5">
      <c r="A280" s="37"/>
      <c r="B280" s="37"/>
      <c r="C280" s="37"/>
      <c r="D280" s="37"/>
      <c r="E280" s="37"/>
      <c r="F280" s="37"/>
      <c r="G280" s="37"/>
      <c r="H280" s="37"/>
    </row>
    <row r="281" spans="1:8" ht="13.5">
      <c r="A281" s="37"/>
      <c r="B281" s="37"/>
      <c r="C281" s="37"/>
      <c r="D281" s="37"/>
      <c r="E281" s="37"/>
      <c r="F281" s="37"/>
      <c r="G281" s="37"/>
      <c r="H281" s="37"/>
    </row>
    <row r="282" spans="1:8" ht="13.5">
      <c r="A282" s="37"/>
      <c r="B282" s="37"/>
      <c r="C282" s="37"/>
      <c r="D282" s="37"/>
      <c r="E282" s="37"/>
      <c r="F282" s="37"/>
      <c r="G282" s="37"/>
      <c r="H282" s="37"/>
    </row>
    <row r="283" spans="1:8" ht="13.5">
      <c r="A283" s="37"/>
      <c r="B283" s="37"/>
      <c r="C283" s="37"/>
      <c r="D283" s="37"/>
      <c r="E283" s="37"/>
      <c r="F283" s="37"/>
      <c r="G283" s="37"/>
      <c r="H283" s="37"/>
    </row>
    <row r="284" spans="1:8" ht="13.5">
      <c r="A284" s="37"/>
      <c r="B284" s="37"/>
      <c r="C284" s="37"/>
      <c r="D284" s="37"/>
      <c r="E284" s="37"/>
      <c r="F284" s="37"/>
      <c r="G284" s="37"/>
      <c r="H284" s="37"/>
    </row>
    <row r="285" spans="1:8" ht="13.5">
      <c r="A285" s="37"/>
      <c r="B285" s="37"/>
      <c r="C285" s="37"/>
      <c r="D285" s="37"/>
      <c r="E285" s="37"/>
      <c r="F285" s="37"/>
      <c r="G285" s="37"/>
      <c r="H285" s="37"/>
    </row>
    <row r="286" spans="1:8" ht="13.5">
      <c r="A286" s="37"/>
      <c r="B286" s="37"/>
      <c r="C286" s="37"/>
      <c r="D286" s="37"/>
      <c r="E286" s="37"/>
      <c r="F286" s="37"/>
      <c r="G286" s="37"/>
      <c r="H286" s="37"/>
    </row>
    <row r="287" spans="1:8" ht="13.5">
      <c r="A287" s="37"/>
      <c r="B287" s="37"/>
      <c r="C287" s="37"/>
      <c r="D287" s="37"/>
      <c r="E287" s="37"/>
      <c r="F287" s="37"/>
      <c r="G287" s="37"/>
      <c r="H287" s="37"/>
    </row>
    <row r="288" spans="1:8" ht="13.5">
      <c r="A288" s="37"/>
      <c r="B288" s="37"/>
      <c r="C288" s="37"/>
      <c r="D288" s="37"/>
      <c r="E288" s="37"/>
      <c r="F288" s="37"/>
      <c r="G288" s="37"/>
      <c r="H288" s="37"/>
    </row>
    <row r="289" spans="1:8" ht="13.5">
      <c r="A289" s="37"/>
      <c r="B289" s="37"/>
      <c r="C289" s="37"/>
      <c r="D289" s="37"/>
      <c r="E289" s="37"/>
      <c r="F289" s="37"/>
      <c r="G289" s="37"/>
      <c r="H289" s="37"/>
    </row>
    <row r="290" spans="1:8" ht="13.5">
      <c r="A290" s="37"/>
      <c r="B290" s="37"/>
      <c r="C290" s="37"/>
      <c r="D290" s="37"/>
      <c r="E290" s="37"/>
      <c r="F290" s="37"/>
      <c r="G290" s="37"/>
      <c r="H290" s="37"/>
    </row>
    <row r="291" spans="1:8" ht="13.5">
      <c r="A291" s="37"/>
      <c r="B291" s="37"/>
      <c r="C291" s="37"/>
      <c r="D291" s="37"/>
      <c r="E291" s="37"/>
      <c r="F291" s="37"/>
      <c r="G291" s="37"/>
      <c r="H291" s="37"/>
    </row>
    <row r="292" spans="1:8" ht="13.5">
      <c r="A292" s="37"/>
      <c r="B292" s="37"/>
      <c r="C292" s="37"/>
      <c r="D292" s="37"/>
      <c r="E292" s="37"/>
      <c r="F292" s="37"/>
      <c r="G292" s="37"/>
      <c r="H292" s="37"/>
    </row>
    <row r="293" spans="1:8" ht="13.5">
      <c r="A293" s="37"/>
      <c r="B293" s="37"/>
      <c r="C293" s="37"/>
      <c r="D293" s="37"/>
      <c r="E293" s="37"/>
      <c r="F293" s="37"/>
      <c r="G293" s="37"/>
      <c r="H293" s="37"/>
    </row>
    <row r="294" spans="1:8" ht="13.5">
      <c r="A294" s="37"/>
      <c r="B294" s="37"/>
      <c r="C294" s="37"/>
      <c r="D294" s="37"/>
      <c r="E294" s="37"/>
      <c r="F294" s="37"/>
      <c r="G294" s="37"/>
      <c r="H294" s="37"/>
    </row>
    <row r="295" spans="1:8" ht="13.5">
      <c r="A295" s="37"/>
      <c r="B295" s="37"/>
      <c r="C295" s="37"/>
      <c r="D295" s="37"/>
      <c r="E295" s="37"/>
      <c r="F295" s="37"/>
      <c r="G295" s="37"/>
      <c r="H295" s="37"/>
    </row>
    <row r="296" spans="1:8" ht="13.5">
      <c r="A296" s="37"/>
      <c r="B296" s="37"/>
      <c r="C296" s="37"/>
      <c r="D296" s="37"/>
      <c r="E296" s="37"/>
      <c r="F296" s="37"/>
      <c r="G296" s="37"/>
      <c r="H296" s="37"/>
    </row>
    <row r="297" spans="1:8" ht="13.5">
      <c r="A297" s="37"/>
      <c r="B297" s="37"/>
      <c r="C297" s="37"/>
      <c r="D297" s="37"/>
      <c r="E297" s="37"/>
      <c r="F297" s="37"/>
      <c r="G297" s="37"/>
      <c r="H297" s="37"/>
    </row>
    <row r="298" spans="1:8" ht="13.5">
      <c r="A298" s="37"/>
      <c r="B298" s="37"/>
      <c r="C298" s="37"/>
      <c r="D298" s="37"/>
      <c r="E298" s="37"/>
      <c r="F298" s="37"/>
      <c r="G298" s="37"/>
      <c r="H298" s="37"/>
    </row>
    <row r="299" spans="1:8" ht="13.5">
      <c r="A299" s="37"/>
      <c r="B299" s="37"/>
      <c r="C299" s="37"/>
      <c r="D299" s="37"/>
      <c r="E299" s="37"/>
      <c r="F299" s="37"/>
      <c r="G299" s="37"/>
      <c r="H299" s="37"/>
    </row>
    <row r="300" spans="1:8" ht="13.5">
      <c r="A300" s="37"/>
      <c r="B300" s="37"/>
      <c r="C300" s="37"/>
      <c r="D300" s="37"/>
      <c r="E300" s="37"/>
      <c r="F300" s="37"/>
      <c r="G300" s="37"/>
      <c r="H300" s="37"/>
    </row>
    <row r="301" spans="1:8" ht="13.5">
      <c r="A301" s="37"/>
      <c r="B301" s="37"/>
      <c r="C301" s="37"/>
      <c r="D301" s="37"/>
      <c r="E301" s="37"/>
      <c r="F301" s="37"/>
      <c r="G301" s="37"/>
      <c r="H301" s="37"/>
    </row>
    <row r="302" spans="1:8" ht="13.5">
      <c r="A302" s="37"/>
      <c r="B302" s="37"/>
      <c r="C302" s="37"/>
      <c r="D302" s="37"/>
      <c r="E302" s="37"/>
      <c r="F302" s="37"/>
      <c r="G302" s="37"/>
      <c r="H302" s="37"/>
    </row>
    <row r="303" spans="1:8" ht="13.5">
      <c r="A303" s="37"/>
      <c r="B303" s="37"/>
      <c r="C303" s="37"/>
      <c r="D303" s="37"/>
      <c r="E303" s="37"/>
      <c r="F303" s="37"/>
      <c r="G303" s="37"/>
      <c r="H303" s="37"/>
    </row>
    <row r="304" spans="1:8" ht="13.5">
      <c r="A304" s="37"/>
      <c r="B304" s="37"/>
      <c r="C304" s="37"/>
      <c r="D304" s="37"/>
      <c r="E304" s="37"/>
      <c r="F304" s="37"/>
      <c r="G304" s="37"/>
      <c r="H304" s="37"/>
    </row>
    <row r="305" spans="1:8" ht="13.5">
      <c r="A305" s="37"/>
      <c r="B305" s="37"/>
      <c r="C305" s="37"/>
      <c r="D305" s="37"/>
      <c r="E305" s="37"/>
      <c r="F305" s="37"/>
      <c r="G305" s="37"/>
      <c r="H305" s="37"/>
    </row>
    <row r="306" spans="1:8" ht="13.5">
      <c r="A306" s="37"/>
      <c r="B306" s="37"/>
      <c r="C306" s="37"/>
      <c r="D306" s="37"/>
      <c r="E306" s="37"/>
      <c r="F306" s="37"/>
      <c r="G306" s="37"/>
      <c r="H306" s="37"/>
    </row>
    <row r="307" spans="1:8" ht="13.5">
      <c r="A307" s="37"/>
      <c r="B307" s="37"/>
      <c r="C307" s="37"/>
      <c r="D307" s="37"/>
      <c r="E307" s="37"/>
      <c r="F307" s="37"/>
      <c r="G307" s="37"/>
      <c r="H307" s="37"/>
    </row>
    <row r="308" spans="1:8" ht="13.5">
      <c r="A308" s="37"/>
      <c r="B308" s="37"/>
      <c r="C308" s="37"/>
      <c r="D308" s="37"/>
      <c r="E308" s="37"/>
      <c r="F308" s="37"/>
      <c r="G308" s="37"/>
      <c r="H308" s="37"/>
    </row>
    <row r="309" spans="1:8" ht="13.5">
      <c r="A309" s="37"/>
      <c r="B309" s="37"/>
      <c r="C309" s="37"/>
      <c r="D309" s="37"/>
      <c r="E309" s="37"/>
      <c r="F309" s="37"/>
      <c r="G309" s="37"/>
      <c r="H309" s="37"/>
    </row>
    <row r="310" spans="1:8" ht="13.5">
      <c r="A310" s="37"/>
      <c r="B310" s="37"/>
      <c r="C310" s="37"/>
      <c r="D310" s="37"/>
      <c r="E310" s="37"/>
      <c r="F310" s="37"/>
      <c r="G310" s="37"/>
      <c r="H310" s="37"/>
    </row>
    <row r="311" spans="1:8" ht="13.5">
      <c r="A311" s="37"/>
      <c r="B311" s="37"/>
      <c r="C311" s="37"/>
      <c r="D311" s="37"/>
      <c r="E311" s="37"/>
      <c r="F311" s="37"/>
      <c r="G311" s="37"/>
      <c r="H311" s="37"/>
    </row>
    <row r="312" spans="1:8" ht="13.5">
      <c r="A312" s="37"/>
      <c r="B312" s="37"/>
      <c r="C312" s="37"/>
      <c r="D312" s="37"/>
      <c r="E312" s="37"/>
      <c r="F312" s="37"/>
      <c r="G312" s="37"/>
      <c r="H312" s="37"/>
    </row>
    <row r="313" spans="1:8" ht="13.5">
      <c r="A313" s="37"/>
      <c r="B313" s="37"/>
      <c r="C313" s="37"/>
      <c r="D313" s="37"/>
      <c r="E313" s="37"/>
      <c r="F313" s="37"/>
      <c r="G313" s="37"/>
      <c r="H313" s="37"/>
    </row>
    <row r="314" spans="1:8" ht="13.5">
      <c r="A314" s="37"/>
      <c r="B314" s="37"/>
      <c r="C314" s="37"/>
      <c r="D314" s="37"/>
      <c r="E314" s="37"/>
      <c r="F314" s="37"/>
      <c r="G314" s="37"/>
      <c r="H314" s="37"/>
    </row>
    <row r="315" spans="1:8" ht="13.5">
      <c r="A315" s="37"/>
      <c r="B315" s="37"/>
      <c r="C315" s="37"/>
      <c r="D315" s="37"/>
      <c r="E315" s="37"/>
      <c r="F315" s="37"/>
      <c r="G315" s="37"/>
      <c r="H315" s="37"/>
    </row>
    <row r="316" spans="1:8" ht="13.5">
      <c r="A316" s="37"/>
      <c r="B316" s="37"/>
      <c r="C316" s="37"/>
      <c r="D316" s="37"/>
      <c r="E316" s="37"/>
      <c r="F316" s="37"/>
      <c r="G316" s="37"/>
      <c r="H316" s="37"/>
    </row>
    <row r="317" spans="1:8" ht="13.5">
      <c r="A317" s="37"/>
      <c r="B317" s="37"/>
      <c r="C317" s="37"/>
      <c r="D317" s="37"/>
      <c r="E317" s="37"/>
      <c r="F317" s="37"/>
      <c r="G317" s="37"/>
      <c r="H317" s="37"/>
    </row>
    <row r="318" spans="1:8" ht="13.5">
      <c r="A318" s="37"/>
      <c r="B318" s="37"/>
      <c r="C318" s="37"/>
      <c r="D318" s="37"/>
      <c r="E318" s="37"/>
      <c r="F318" s="37"/>
      <c r="G318" s="37"/>
      <c r="H318" s="37"/>
    </row>
    <row r="319" spans="1:8" ht="13.5">
      <c r="A319" s="37"/>
      <c r="B319" s="37"/>
      <c r="C319" s="37"/>
      <c r="D319" s="37"/>
      <c r="E319" s="37"/>
      <c r="F319" s="37"/>
      <c r="G319" s="37"/>
      <c r="H319" s="37"/>
    </row>
    <row r="320" spans="1:8" ht="13.5">
      <c r="A320" s="37"/>
      <c r="B320" s="37"/>
      <c r="C320" s="37"/>
      <c r="D320" s="37"/>
      <c r="E320" s="37"/>
      <c r="F320" s="37"/>
      <c r="G320" s="37"/>
      <c r="H320" s="37"/>
    </row>
    <row r="321" spans="1:8" ht="13.5">
      <c r="A321" s="37"/>
      <c r="B321" s="37"/>
      <c r="C321" s="37"/>
      <c r="D321" s="37"/>
      <c r="E321" s="37"/>
      <c r="F321" s="37"/>
      <c r="G321" s="37"/>
      <c r="H321" s="37"/>
    </row>
    <row r="322" spans="1:8" ht="13.5">
      <c r="A322" s="1"/>
      <c r="B322" s="1"/>
      <c r="C322" s="1"/>
      <c r="D322" s="1"/>
      <c r="E322" s="1"/>
      <c r="F322" s="1"/>
      <c r="G322" s="1"/>
      <c r="H322" s="1"/>
    </row>
    <row r="323" spans="1:8" ht="13.5">
      <c r="A323" s="1"/>
      <c r="B323" s="1"/>
      <c r="C323" s="1"/>
      <c r="D323" s="1"/>
      <c r="E323" s="1"/>
      <c r="F323" s="1"/>
      <c r="G323" s="1"/>
      <c r="H323" s="1"/>
    </row>
    <row r="324" spans="1:8" ht="13.5">
      <c r="A324" s="1"/>
      <c r="B324" s="1"/>
      <c r="C324" s="1"/>
      <c r="D324" s="1"/>
      <c r="E324" s="1"/>
      <c r="F324" s="1"/>
      <c r="G324" s="1"/>
      <c r="H324" s="1"/>
    </row>
    <row r="325" spans="1:8" ht="13.5">
      <c r="A325" s="1"/>
      <c r="B325" s="1"/>
      <c r="C325" s="1"/>
      <c r="D325" s="1"/>
      <c r="E325" s="1"/>
      <c r="F325" s="1"/>
      <c r="G325" s="1"/>
      <c r="H325" s="1"/>
    </row>
    <row r="326" spans="1:8" ht="13.5">
      <c r="A326" s="1"/>
      <c r="B326" s="1"/>
      <c r="C326" s="1"/>
      <c r="D326" s="1"/>
      <c r="E326" s="1"/>
      <c r="F326" s="1"/>
      <c r="G326" s="1"/>
      <c r="H326" s="1"/>
    </row>
    <row r="327" spans="1:8" ht="13.5">
      <c r="A327" s="1"/>
      <c r="B327" s="1"/>
      <c r="C327" s="1"/>
      <c r="D327" s="1"/>
      <c r="E327" s="1"/>
      <c r="F327" s="1"/>
      <c r="G327" s="1"/>
      <c r="H327" s="1"/>
    </row>
    <row r="328" spans="1:8" ht="13.5">
      <c r="A328" s="1"/>
      <c r="B328" s="1"/>
      <c r="C328" s="1"/>
      <c r="D328" s="1"/>
      <c r="E328" s="1"/>
      <c r="F328" s="1"/>
      <c r="G328" s="1"/>
      <c r="H328" s="1"/>
    </row>
    <row r="329" spans="1:8" ht="13.5">
      <c r="A329" s="1"/>
      <c r="B329" s="1"/>
      <c r="C329" s="1"/>
      <c r="D329" s="1"/>
      <c r="E329" s="1"/>
      <c r="F329" s="1"/>
      <c r="G329" s="1"/>
      <c r="H329" s="1"/>
    </row>
  </sheetData>
  <mergeCells count="252">
    <mergeCell ref="A25:A26"/>
    <mergeCell ref="A19:A21"/>
    <mergeCell ref="A17:A18"/>
    <mergeCell ref="A13:A15"/>
    <mergeCell ref="A37:A41"/>
    <mergeCell ref="B37:B41"/>
    <mergeCell ref="C37:C41"/>
    <mergeCell ref="A29:A30"/>
    <mergeCell ref="A74:A75"/>
    <mergeCell ref="A46:A48"/>
    <mergeCell ref="B46:B48"/>
    <mergeCell ref="C46:C48"/>
    <mergeCell ref="A58:A60"/>
    <mergeCell ref="A63:A64"/>
    <mergeCell ref="A68:A70"/>
    <mergeCell ref="A72:A73"/>
    <mergeCell ref="C63:C64"/>
    <mergeCell ref="C72:C73"/>
    <mergeCell ref="A127:A129"/>
    <mergeCell ref="B127:B129"/>
    <mergeCell ref="D94:D95"/>
    <mergeCell ref="E94:E95"/>
    <mergeCell ref="B94:B95"/>
    <mergeCell ref="C94:C95"/>
    <mergeCell ref="A94:A95"/>
    <mergeCell ref="A100:A101"/>
    <mergeCell ref="B100:B101"/>
    <mergeCell ref="C100:C101"/>
    <mergeCell ref="A157:A159"/>
    <mergeCell ref="D157:D159"/>
    <mergeCell ref="A138:A141"/>
    <mergeCell ref="B138:B141"/>
    <mergeCell ref="C147:C148"/>
    <mergeCell ref="D147:D148"/>
    <mergeCell ref="C138:C141"/>
    <mergeCell ref="D138:D141"/>
    <mergeCell ref="C175:C177"/>
    <mergeCell ref="A175:A177"/>
    <mergeCell ref="D175:D177"/>
    <mergeCell ref="A166:A167"/>
    <mergeCell ref="D166:D167"/>
    <mergeCell ref="B175:B177"/>
    <mergeCell ref="A171:A173"/>
    <mergeCell ref="B171:B173"/>
    <mergeCell ref="C171:C173"/>
    <mergeCell ref="H6:H12"/>
    <mergeCell ref="H94:H95"/>
    <mergeCell ref="C88:C89"/>
    <mergeCell ref="C92:C93"/>
    <mergeCell ref="C76:C78"/>
    <mergeCell ref="D76:D78"/>
    <mergeCell ref="E74:E75"/>
    <mergeCell ref="C74:C75"/>
    <mergeCell ref="D74:D75"/>
    <mergeCell ref="E13:E15"/>
    <mergeCell ref="B6:B12"/>
    <mergeCell ref="C6:C12"/>
    <mergeCell ref="D6:D12"/>
    <mergeCell ref="E6:E12"/>
    <mergeCell ref="H13:H15"/>
    <mergeCell ref="B17:B18"/>
    <mergeCell ref="C17:C18"/>
    <mergeCell ref="D17:D18"/>
    <mergeCell ref="E17:E18"/>
    <mergeCell ref="H17:H18"/>
    <mergeCell ref="C13:C15"/>
    <mergeCell ref="D13:D15"/>
    <mergeCell ref="B13:B15"/>
    <mergeCell ref="E19:E21"/>
    <mergeCell ref="H19:H21"/>
    <mergeCell ref="B25:B26"/>
    <mergeCell ref="C25:C26"/>
    <mergeCell ref="D25:D26"/>
    <mergeCell ref="E25:E26"/>
    <mergeCell ref="H25:H26"/>
    <mergeCell ref="C19:C21"/>
    <mergeCell ref="D19:D21"/>
    <mergeCell ref="B19:B21"/>
    <mergeCell ref="D29:D30"/>
    <mergeCell ref="E29:E30"/>
    <mergeCell ref="H29:H30"/>
    <mergeCell ref="B31:B36"/>
    <mergeCell ref="C31:C36"/>
    <mergeCell ref="D31:D36"/>
    <mergeCell ref="E31:E36"/>
    <mergeCell ref="H31:H36"/>
    <mergeCell ref="B29:B30"/>
    <mergeCell ref="C29:C30"/>
    <mergeCell ref="B42:B45"/>
    <mergeCell ref="C42:C45"/>
    <mergeCell ref="D42:D45"/>
    <mergeCell ref="E42:E45"/>
    <mergeCell ref="D46:D48"/>
    <mergeCell ref="E46:E48"/>
    <mergeCell ref="H46:H48"/>
    <mergeCell ref="D37:D41"/>
    <mergeCell ref="E37:E41"/>
    <mergeCell ref="H37:H41"/>
    <mergeCell ref="H42:H45"/>
    <mergeCell ref="H58:H60"/>
    <mergeCell ref="B58:B60"/>
    <mergeCell ref="B63:B64"/>
    <mergeCell ref="B68:B70"/>
    <mergeCell ref="B76:B78"/>
    <mergeCell ref="C58:C60"/>
    <mergeCell ref="D58:D60"/>
    <mergeCell ref="E58:E60"/>
    <mergeCell ref="B72:B73"/>
    <mergeCell ref="A221:H221"/>
    <mergeCell ref="B212:B213"/>
    <mergeCell ref="C212:C213"/>
    <mergeCell ref="B179:B181"/>
    <mergeCell ref="C179:C181"/>
    <mergeCell ref="A212:A213"/>
    <mergeCell ref="D212:D213"/>
    <mergeCell ref="A179:A181"/>
    <mergeCell ref="D179:D181"/>
    <mergeCell ref="A220:B220"/>
    <mergeCell ref="A219:B219"/>
    <mergeCell ref="A1:H1"/>
    <mergeCell ref="A2:H2"/>
    <mergeCell ref="A6:A12"/>
    <mergeCell ref="A31:A36"/>
    <mergeCell ref="A42:A45"/>
    <mergeCell ref="B166:B167"/>
    <mergeCell ref="C166:C167"/>
    <mergeCell ref="B74:B75"/>
    <mergeCell ref="A185:B185"/>
    <mergeCell ref="C68:C70"/>
    <mergeCell ref="D68:D70"/>
    <mergeCell ref="E68:E70"/>
    <mergeCell ref="H68:H70"/>
    <mergeCell ref="H72:H73"/>
    <mergeCell ref="E76:E78"/>
    <mergeCell ref="H76:H78"/>
    <mergeCell ref="D63:D64"/>
    <mergeCell ref="E63:E64"/>
    <mergeCell ref="H63:H64"/>
    <mergeCell ref="H74:H75"/>
    <mergeCell ref="C79:C81"/>
    <mergeCell ref="D79:D81"/>
    <mergeCell ref="D72:D73"/>
    <mergeCell ref="E72:E73"/>
    <mergeCell ref="E79:E81"/>
    <mergeCell ref="H79:H81"/>
    <mergeCell ref="A76:A78"/>
    <mergeCell ref="D88:D89"/>
    <mergeCell ref="E88:E89"/>
    <mergeCell ref="H88:H89"/>
    <mergeCell ref="B88:B89"/>
    <mergeCell ref="A88:A89"/>
    <mergeCell ref="A79:A81"/>
    <mergeCell ref="B79:B81"/>
    <mergeCell ref="A92:A93"/>
    <mergeCell ref="D92:D93"/>
    <mergeCell ref="E92:E93"/>
    <mergeCell ref="H92:H93"/>
    <mergeCell ref="B92:B93"/>
    <mergeCell ref="E118:E119"/>
    <mergeCell ref="H118:H119"/>
    <mergeCell ref="D100:D101"/>
    <mergeCell ref="A103:A105"/>
    <mergeCell ref="B103:B105"/>
    <mergeCell ref="C103:C105"/>
    <mergeCell ref="D103:D105"/>
    <mergeCell ref="E100:E101"/>
    <mergeCell ref="H100:H101"/>
    <mergeCell ref="E103:E105"/>
    <mergeCell ref="H103:H105"/>
    <mergeCell ref="E121:E123"/>
    <mergeCell ref="H121:H123"/>
    <mergeCell ref="A118:A119"/>
    <mergeCell ref="B118:B119"/>
    <mergeCell ref="A121:A123"/>
    <mergeCell ref="B121:B123"/>
    <mergeCell ref="C121:C123"/>
    <mergeCell ref="D121:D123"/>
    <mergeCell ref="C118:C119"/>
    <mergeCell ref="D118:D119"/>
    <mergeCell ref="C127:C129"/>
    <mergeCell ref="D127:D129"/>
    <mergeCell ref="E127:E129"/>
    <mergeCell ref="H127:H129"/>
    <mergeCell ref="A131:A132"/>
    <mergeCell ref="B131:B132"/>
    <mergeCell ref="C131:C132"/>
    <mergeCell ref="D131:D132"/>
    <mergeCell ref="A135:A136"/>
    <mergeCell ref="B135:B136"/>
    <mergeCell ref="C135:C136"/>
    <mergeCell ref="D135:D136"/>
    <mergeCell ref="E131:E132"/>
    <mergeCell ref="H131:H132"/>
    <mergeCell ref="E135:E136"/>
    <mergeCell ref="H135:H136"/>
    <mergeCell ref="A147:A148"/>
    <mergeCell ref="B147:B148"/>
    <mergeCell ref="E138:E141"/>
    <mergeCell ref="H138:H141"/>
    <mergeCell ref="A153:A155"/>
    <mergeCell ref="B153:B155"/>
    <mergeCell ref="C153:C155"/>
    <mergeCell ref="D153:D155"/>
    <mergeCell ref="B157:B159"/>
    <mergeCell ref="C157:C159"/>
    <mergeCell ref="E147:E148"/>
    <mergeCell ref="H147:H148"/>
    <mergeCell ref="E153:E155"/>
    <mergeCell ref="H153:H155"/>
    <mergeCell ref="A163:A164"/>
    <mergeCell ref="B163:B164"/>
    <mergeCell ref="C163:C164"/>
    <mergeCell ref="D163:D164"/>
    <mergeCell ref="D171:D173"/>
    <mergeCell ref="E175:E177"/>
    <mergeCell ref="H175:H177"/>
    <mergeCell ref="E157:E159"/>
    <mergeCell ref="H157:H159"/>
    <mergeCell ref="E163:E164"/>
    <mergeCell ref="H163:H164"/>
    <mergeCell ref="A182:A183"/>
    <mergeCell ref="B182:B183"/>
    <mergeCell ref="C182:C183"/>
    <mergeCell ref="D182:D183"/>
    <mergeCell ref="E186:E189"/>
    <mergeCell ref="H186:H189"/>
    <mergeCell ref="E166:E167"/>
    <mergeCell ref="H166:H167"/>
    <mergeCell ref="H171:H173"/>
    <mergeCell ref="E171:E173"/>
    <mergeCell ref="E179:E181"/>
    <mergeCell ref="H179:H180"/>
    <mergeCell ref="E182:E183"/>
    <mergeCell ref="H182:H183"/>
    <mergeCell ref="E206:E211"/>
    <mergeCell ref="H206:H211"/>
    <mergeCell ref="A186:A189"/>
    <mergeCell ref="B186:B189"/>
    <mergeCell ref="A206:A211"/>
    <mergeCell ref="B206:B211"/>
    <mergeCell ref="C206:C211"/>
    <mergeCell ref="D206:D211"/>
    <mergeCell ref="C186:C189"/>
    <mergeCell ref="D186:D189"/>
    <mergeCell ref="E212:E213"/>
    <mergeCell ref="H212:H213"/>
    <mergeCell ref="A214:A215"/>
    <mergeCell ref="B214:B215"/>
    <mergeCell ref="C214:C215"/>
    <mergeCell ref="D214:D215"/>
    <mergeCell ref="E214:E215"/>
    <mergeCell ref="H214:H21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91">
      <selection activeCell="I110" sqref="I110"/>
    </sheetView>
  </sheetViews>
  <sheetFormatPr defaultColWidth="9.00390625" defaultRowHeight="13.5"/>
  <cols>
    <col min="1" max="1" width="9.00390625" style="2" customWidth="1"/>
    <col min="2" max="2" width="11.875" style="2" customWidth="1"/>
    <col min="3" max="3" width="8.375" style="2" customWidth="1"/>
    <col min="4" max="4" width="9.125" style="2" customWidth="1"/>
    <col min="5" max="5" width="8.375" style="2" customWidth="1"/>
    <col min="6" max="6" width="8.75390625" style="2" customWidth="1"/>
    <col min="7" max="7" width="25.875" style="2" customWidth="1"/>
    <col min="8" max="8" width="8.00390625" style="2" customWidth="1"/>
    <col min="9" max="16384" width="9.00390625" style="2" customWidth="1"/>
  </cols>
  <sheetData>
    <row r="1" spans="1:8" ht="13.5">
      <c r="A1" s="105" t="s">
        <v>0</v>
      </c>
      <c r="B1" s="86"/>
      <c r="C1" s="86"/>
      <c r="D1" s="86"/>
      <c r="E1" s="86"/>
      <c r="F1" s="86"/>
      <c r="G1" s="86"/>
      <c r="H1" s="86"/>
    </row>
    <row r="2" spans="1:8" ht="27" customHeight="1">
      <c r="A2" s="106" t="s">
        <v>152</v>
      </c>
      <c r="B2" s="107"/>
      <c r="C2" s="107"/>
      <c r="D2" s="107"/>
      <c r="E2" s="107"/>
      <c r="F2" s="107"/>
      <c r="G2" s="107"/>
      <c r="H2" s="107"/>
    </row>
    <row r="3" spans="1:8" ht="25.5">
      <c r="A3" s="14" t="s">
        <v>67</v>
      </c>
      <c r="B3" s="14" t="s">
        <v>1</v>
      </c>
      <c r="C3" s="14" t="s">
        <v>77</v>
      </c>
      <c r="D3" s="14" t="s">
        <v>76</v>
      </c>
      <c r="E3" s="14" t="s">
        <v>71</v>
      </c>
      <c r="F3" s="14" t="s">
        <v>72</v>
      </c>
      <c r="G3" s="14" t="s">
        <v>2</v>
      </c>
      <c r="H3" s="14" t="s">
        <v>78</v>
      </c>
    </row>
    <row r="4" spans="1:8" s="15" customFormat="1" ht="12.75" customHeight="1">
      <c r="A4" s="78">
        <v>1</v>
      </c>
      <c r="B4" s="94" t="s">
        <v>153</v>
      </c>
      <c r="C4" s="78">
        <v>21.631</v>
      </c>
      <c r="D4" s="78">
        <v>64.598</v>
      </c>
      <c r="E4" s="78">
        <v>85.45</v>
      </c>
      <c r="F4" s="11">
        <v>21.61</v>
      </c>
      <c r="G4" s="14" t="s">
        <v>181</v>
      </c>
      <c r="H4" s="78">
        <f>C4+D4-E4</f>
        <v>0.7789999999999964</v>
      </c>
    </row>
    <row r="5" spans="1:11" s="15" customFormat="1" ht="12.75" customHeight="1">
      <c r="A5" s="79"/>
      <c r="B5" s="95"/>
      <c r="C5" s="101"/>
      <c r="D5" s="101"/>
      <c r="E5" s="101"/>
      <c r="F5" s="11">
        <v>40.39</v>
      </c>
      <c r="G5" s="14" t="s">
        <v>109</v>
      </c>
      <c r="H5" s="101"/>
      <c r="J5" s="40"/>
      <c r="K5" s="40"/>
    </row>
    <row r="6" spans="1:11" s="15" customFormat="1" ht="24" customHeight="1">
      <c r="A6" s="78">
        <v>2</v>
      </c>
      <c r="B6" s="78" t="s">
        <v>176</v>
      </c>
      <c r="C6" s="97">
        <v>3003.65631</v>
      </c>
      <c r="D6" s="78">
        <v>1764.754</v>
      </c>
      <c r="E6" s="78">
        <v>1759.354</v>
      </c>
      <c r="F6" s="11">
        <v>1510.73</v>
      </c>
      <c r="G6" s="14" t="s">
        <v>110</v>
      </c>
      <c r="H6" s="97">
        <f>C6+D6-E6</f>
        <v>3009.056309999999</v>
      </c>
      <c r="J6" s="40"/>
      <c r="K6" s="41"/>
    </row>
    <row r="7" spans="1:11" s="15" customFormat="1" ht="24" customHeight="1">
      <c r="A7" s="101"/>
      <c r="B7" s="101"/>
      <c r="C7" s="100"/>
      <c r="D7" s="101"/>
      <c r="E7" s="101"/>
      <c r="F7" s="11">
        <v>248.624</v>
      </c>
      <c r="G7" s="14" t="s">
        <v>182</v>
      </c>
      <c r="H7" s="100"/>
      <c r="J7" s="42"/>
      <c r="K7" s="40"/>
    </row>
    <row r="8" spans="1:11" s="15" customFormat="1" ht="12.75">
      <c r="A8" s="13">
        <v>3</v>
      </c>
      <c r="B8" s="14" t="s">
        <v>154</v>
      </c>
      <c r="C8" s="11">
        <v>329.07581</v>
      </c>
      <c r="D8" s="11">
        <v>19.81</v>
      </c>
      <c r="E8" s="11">
        <v>332.91</v>
      </c>
      <c r="F8" s="11">
        <v>332.91</v>
      </c>
      <c r="G8" s="14" t="s">
        <v>112</v>
      </c>
      <c r="H8" s="11">
        <f aca="true" t="shared" si="0" ref="H8:H19">C8+D8-E8</f>
        <v>15.975809999999967</v>
      </c>
      <c r="J8" s="40"/>
      <c r="K8" s="40"/>
    </row>
    <row r="9" spans="1:11" s="15" customFormat="1" ht="12.75">
      <c r="A9" s="13">
        <v>4</v>
      </c>
      <c r="B9" s="14" t="s">
        <v>155</v>
      </c>
      <c r="C9" s="11">
        <v>18.086</v>
      </c>
      <c r="D9" s="14">
        <v>0</v>
      </c>
      <c r="E9" s="14">
        <v>0</v>
      </c>
      <c r="F9" s="14"/>
      <c r="G9" s="14" t="s">
        <v>91</v>
      </c>
      <c r="H9" s="11">
        <f t="shared" si="0"/>
        <v>18.086</v>
      </c>
      <c r="J9" s="40"/>
      <c r="K9" s="40"/>
    </row>
    <row r="10" spans="1:8" s="15" customFormat="1" ht="27.75" customHeight="1">
      <c r="A10" s="13">
        <v>5</v>
      </c>
      <c r="B10" s="14" t="s">
        <v>156</v>
      </c>
      <c r="C10" s="14">
        <v>0</v>
      </c>
      <c r="D10" s="11">
        <v>219.398</v>
      </c>
      <c r="E10" s="11">
        <v>220.05</v>
      </c>
      <c r="F10" s="11">
        <v>220.05</v>
      </c>
      <c r="G10" s="14" t="s">
        <v>112</v>
      </c>
      <c r="H10" s="11">
        <f t="shared" si="0"/>
        <v>-0.6520000000000152</v>
      </c>
    </row>
    <row r="11" spans="1:8" s="15" customFormat="1" ht="30.75" customHeight="1">
      <c r="A11" s="13">
        <v>6</v>
      </c>
      <c r="B11" s="14" t="s">
        <v>157</v>
      </c>
      <c r="C11" s="14">
        <v>0</v>
      </c>
      <c r="D11" s="11">
        <v>174.263</v>
      </c>
      <c r="E11" s="11">
        <v>143.57</v>
      </c>
      <c r="F11" s="11">
        <v>143.57</v>
      </c>
      <c r="G11" s="14" t="s">
        <v>112</v>
      </c>
      <c r="H11" s="11">
        <f t="shared" si="0"/>
        <v>30.693000000000012</v>
      </c>
    </row>
    <row r="12" spans="1:8" s="15" customFormat="1" ht="25.5">
      <c r="A12" s="13">
        <v>7</v>
      </c>
      <c r="B12" s="14" t="s">
        <v>158</v>
      </c>
      <c r="C12" s="14">
        <v>0</v>
      </c>
      <c r="D12" s="11">
        <v>8.63</v>
      </c>
      <c r="E12" s="14">
        <v>0</v>
      </c>
      <c r="F12" s="14">
        <v>0</v>
      </c>
      <c r="G12" s="14" t="s">
        <v>91</v>
      </c>
      <c r="H12" s="11">
        <f t="shared" si="0"/>
        <v>8.63</v>
      </c>
    </row>
    <row r="13" spans="1:8" s="15" customFormat="1" ht="25.5">
      <c r="A13" s="13">
        <v>8</v>
      </c>
      <c r="B13" s="14" t="s">
        <v>159</v>
      </c>
      <c r="C13" s="14">
        <v>0</v>
      </c>
      <c r="D13" s="11">
        <v>5.419</v>
      </c>
      <c r="E13" s="14">
        <v>0</v>
      </c>
      <c r="F13" s="14">
        <v>0</v>
      </c>
      <c r="G13" s="14" t="s">
        <v>91</v>
      </c>
      <c r="H13" s="11">
        <f t="shared" si="0"/>
        <v>5.419</v>
      </c>
    </row>
    <row r="14" spans="1:8" s="15" customFormat="1" ht="12.75">
      <c r="A14" s="13">
        <v>9</v>
      </c>
      <c r="B14" s="14" t="s">
        <v>111</v>
      </c>
      <c r="C14" s="11">
        <v>5.95</v>
      </c>
      <c r="D14" s="11">
        <v>4.725</v>
      </c>
      <c r="E14" s="11">
        <v>6.44</v>
      </c>
      <c r="F14" s="11">
        <v>6.44</v>
      </c>
      <c r="G14" s="14" t="s">
        <v>112</v>
      </c>
      <c r="H14" s="11">
        <f t="shared" si="0"/>
        <v>4.235</v>
      </c>
    </row>
    <row r="15" spans="1:8" s="15" customFormat="1" ht="12.75">
      <c r="A15" s="13">
        <v>10</v>
      </c>
      <c r="B15" s="14" t="s">
        <v>113</v>
      </c>
      <c r="C15" s="11">
        <v>1.4655</v>
      </c>
      <c r="D15" s="11">
        <v>1.035</v>
      </c>
      <c r="E15" s="14">
        <v>0</v>
      </c>
      <c r="F15" s="14"/>
      <c r="G15" s="14" t="s">
        <v>91</v>
      </c>
      <c r="H15" s="11">
        <f t="shared" si="0"/>
        <v>2.5004999999999997</v>
      </c>
    </row>
    <row r="16" spans="1:8" s="15" customFormat="1" ht="12.75">
      <c r="A16" s="13">
        <v>11</v>
      </c>
      <c r="B16" s="14" t="s">
        <v>3</v>
      </c>
      <c r="C16" s="11">
        <v>26.5195</v>
      </c>
      <c r="D16" s="11">
        <v>22.152</v>
      </c>
      <c r="E16" s="11">
        <v>36.06</v>
      </c>
      <c r="F16" s="11">
        <v>36.06</v>
      </c>
      <c r="G16" s="14" t="s">
        <v>108</v>
      </c>
      <c r="H16" s="11">
        <f t="shared" si="0"/>
        <v>12.6115</v>
      </c>
    </row>
    <row r="17" spans="1:8" s="15" customFormat="1" ht="12.75">
      <c r="A17" s="13">
        <v>12</v>
      </c>
      <c r="B17" s="14" t="s">
        <v>160</v>
      </c>
      <c r="C17" s="11">
        <v>4.723</v>
      </c>
      <c r="D17" s="11">
        <v>2.1265</v>
      </c>
      <c r="E17" s="14">
        <v>0</v>
      </c>
      <c r="F17" s="14"/>
      <c r="G17" s="14" t="s">
        <v>91</v>
      </c>
      <c r="H17" s="11">
        <f t="shared" si="0"/>
        <v>6.8495</v>
      </c>
    </row>
    <row r="18" spans="1:8" s="15" customFormat="1" ht="22.5" customHeight="1">
      <c r="A18" s="13">
        <v>13</v>
      </c>
      <c r="B18" s="14" t="s">
        <v>114</v>
      </c>
      <c r="C18" s="11">
        <v>26.2265</v>
      </c>
      <c r="D18" s="11">
        <v>25.588</v>
      </c>
      <c r="E18" s="11">
        <v>25.69</v>
      </c>
      <c r="F18" s="11">
        <v>25.69</v>
      </c>
      <c r="G18" s="14" t="s">
        <v>84</v>
      </c>
      <c r="H18" s="11">
        <f t="shared" si="0"/>
        <v>26.1245</v>
      </c>
    </row>
    <row r="19" spans="1:8" s="15" customFormat="1" ht="12.75">
      <c r="A19" s="78">
        <v>14</v>
      </c>
      <c r="B19" s="94" t="s">
        <v>116</v>
      </c>
      <c r="C19" s="97">
        <v>51.207</v>
      </c>
      <c r="D19" s="97">
        <v>67.9415</v>
      </c>
      <c r="E19" s="97">
        <v>106.33</v>
      </c>
      <c r="F19" s="11">
        <v>45.57</v>
      </c>
      <c r="G19" s="14" t="s">
        <v>121</v>
      </c>
      <c r="H19" s="97">
        <f t="shared" si="0"/>
        <v>12.818500000000014</v>
      </c>
    </row>
    <row r="20" spans="1:8" s="15" customFormat="1" ht="12.75">
      <c r="A20" s="79"/>
      <c r="B20" s="95"/>
      <c r="C20" s="100"/>
      <c r="D20" s="100"/>
      <c r="E20" s="100"/>
      <c r="F20" s="11">
        <v>60.76</v>
      </c>
      <c r="G20" s="14" t="s">
        <v>135</v>
      </c>
      <c r="H20" s="100"/>
    </row>
    <row r="21" spans="1:8" s="15" customFormat="1" ht="19.5" customHeight="1">
      <c r="A21" s="78">
        <v>15</v>
      </c>
      <c r="B21" s="78" t="s">
        <v>117</v>
      </c>
      <c r="C21" s="78">
        <v>39.1009999999999</v>
      </c>
      <c r="D21" s="78">
        <v>123.693</v>
      </c>
      <c r="E21" s="78">
        <v>137.46</v>
      </c>
      <c r="F21" s="11">
        <v>20.75</v>
      </c>
      <c r="G21" s="14" t="s">
        <v>136</v>
      </c>
      <c r="H21" s="78">
        <f>C21+D21-E21</f>
        <v>25.33399999999989</v>
      </c>
    </row>
    <row r="22" spans="1:8" s="15" customFormat="1" ht="28.5" customHeight="1">
      <c r="A22" s="81"/>
      <c r="B22" s="81"/>
      <c r="C22" s="81"/>
      <c r="D22" s="81"/>
      <c r="E22" s="81"/>
      <c r="F22" s="11">
        <v>31.47</v>
      </c>
      <c r="G22" s="14" t="s">
        <v>115</v>
      </c>
      <c r="H22" s="81"/>
    </row>
    <row r="23" spans="1:8" s="15" customFormat="1" ht="19.5" customHeight="1">
      <c r="A23" s="81"/>
      <c r="B23" s="81"/>
      <c r="C23" s="81"/>
      <c r="D23" s="81"/>
      <c r="E23" s="81"/>
      <c r="F23" s="11">
        <v>35.18</v>
      </c>
      <c r="G23" s="14" t="s">
        <v>137</v>
      </c>
      <c r="H23" s="81"/>
    </row>
    <row r="24" spans="1:8" s="15" customFormat="1" ht="24.75" customHeight="1">
      <c r="A24" s="79"/>
      <c r="B24" s="79"/>
      <c r="C24" s="79"/>
      <c r="D24" s="79"/>
      <c r="E24" s="79"/>
      <c r="F24" s="11">
        <v>50.06</v>
      </c>
      <c r="G24" s="14" t="s">
        <v>84</v>
      </c>
      <c r="H24" s="101"/>
    </row>
    <row r="25" spans="1:8" s="15" customFormat="1" ht="12.75">
      <c r="A25" s="78">
        <v>16</v>
      </c>
      <c r="B25" s="78" t="s">
        <v>119</v>
      </c>
      <c r="C25" s="97">
        <v>16.8105</v>
      </c>
      <c r="D25" s="97">
        <v>16.4665</v>
      </c>
      <c r="E25" s="97">
        <v>29.32</v>
      </c>
      <c r="F25" s="11">
        <v>13.14</v>
      </c>
      <c r="G25" s="14" t="s">
        <v>136</v>
      </c>
      <c r="H25" s="97">
        <f aca="true" t="shared" si="1" ref="H25:H31">C25+D25-E25</f>
        <v>3.9570000000000007</v>
      </c>
    </row>
    <row r="26" spans="1:8" s="15" customFormat="1" ht="24" customHeight="1">
      <c r="A26" s="79"/>
      <c r="B26" s="79"/>
      <c r="C26" s="100"/>
      <c r="D26" s="100"/>
      <c r="E26" s="100"/>
      <c r="F26" s="11">
        <v>16.18</v>
      </c>
      <c r="G26" s="14" t="s">
        <v>115</v>
      </c>
      <c r="H26" s="100"/>
    </row>
    <row r="27" spans="1:8" s="15" customFormat="1" ht="24" customHeight="1">
      <c r="A27" s="13">
        <v>17</v>
      </c>
      <c r="B27" s="14" t="s">
        <v>161</v>
      </c>
      <c r="C27" s="14">
        <v>0</v>
      </c>
      <c r="D27" s="14">
        <v>0</v>
      </c>
      <c r="E27" s="14">
        <v>0</v>
      </c>
      <c r="F27" s="14">
        <v>0</v>
      </c>
      <c r="G27" s="14" t="s">
        <v>487</v>
      </c>
      <c r="H27" s="14">
        <f t="shared" si="1"/>
        <v>0</v>
      </c>
    </row>
    <row r="28" spans="1:8" s="15" customFormat="1" ht="12.75">
      <c r="A28" s="13">
        <v>18</v>
      </c>
      <c r="B28" s="14" t="s">
        <v>162</v>
      </c>
      <c r="C28" s="14">
        <v>0</v>
      </c>
      <c r="D28" s="14">
        <v>0</v>
      </c>
      <c r="E28" s="14">
        <v>0</v>
      </c>
      <c r="F28" s="14">
        <v>0</v>
      </c>
      <c r="G28" s="14" t="s">
        <v>488</v>
      </c>
      <c r="H28" s="14">
        <f t="shared" si="1"/>
        <v>0</v>
      </c>
    </row>
    <row r="29" spans="1:8" s="15" customFormat="1" ht="12.75">
      <c r="A29" s="13">
        <v>19</v>
      </c>
      <c r="B29" s="14" t="s">
        <v>163</v>
      </c>
      <c r="C29" s="14">
        <v>0</v>
      </c>
      <c r="D29" s="14">
        <v>0</v>
      </c>
      <c r="E29" s="14">
        <v>0</v>
      </c>
      <c r="F29" s="14">
        <v>0</v>
      </c>
      <c r="G29" s="14" t="s">
        <v>488</v>
      </c>
      <c r="H29" s="14">
        <f t="shared" si="1"/>
        <v>0</v>
      </c>
    </row>
    <row r="30" spans="1:8" s="15" customFormat="1" ht="12.75">
      <c r="A30" s="13">
        <v>20</v>
      </c>
      <c r="B30" s="14" t="s">
        <v>164</v>
      </c>
      <c r="C30" s="11">
        <v>3.334</v>
      </c>
      <c r="D30" s="11">
        <v>11.7825</v>
      </c>
      <c r="E30" s="14">
        <v>0</v>
      </c>
      <c r="F30" s="14">
        <v>0</v>
      </c>
      <c r="G30" s="14" t="s">
        <v>91</v>
      </c>
      <c r="H30" s="11">
        <f t="shared" si="1"/>
        <v>15.1165</v>
      </c>
    </row>
    <row r="31" spans="1:8" s="15" customFormat="1" ht="27.75" customHeight="1">
      <c r="A31" s="78">
        <v>21</v>
      </c>
      <c r="B31" s="94" t="s">
        <v>177</v>
      </c>
      <c r="C31" s="97">
        <v>10.435</v>
      </c>
      <c r="D31" s="97">
        <v>17.384</v>
      </c>
      <c r="E31" s="97">
        <v>24.39</v>
      </c>
      <c r="F31" s="11">
        <v>14.24</v>
      </c>
      <c r="G31" s="14" t="s">
        <v>138</v>
      </c>
      <c r="H31" s="97">
        <f t="shared" si="1"/>
        <v>3.429000000000002</v>
      </c>
    </row>
    <row r="32" spans="1:8" s="15" customFormat="1" ht="25.5" customHeight="1">
      <c r="A32" s="79"/>
      <c r="B32" s="95"/>
      <c r="C32" s="100"/>
      <c r="D32" s="100"/>
      <c r="E32" s="100"/>
      <c r="F32" s="11">
        <v>10.15</v>
      </c>
      <c r="G32" s="14" t="s">
        <v>139</v>
      </c>
      <c r="H32" s="100"/>
    </row>
    <row r="33" spans="1:8" s="15" customFormat="1" ht="12.75" customHeight="1">
      <c r="A33" s="78">
        <v>22</v>
      </c>
      <c r="B33" s="94" t="s">
        <v>165</v>
      </c>
      <c r="C33" s="97">
        <v>4.319</v>
      </c>
      <c r="D33" s="97">
        <v>8.923</v>
      </c>
      <c r="E33" s="97">
        <v>12.93</v>
      </c>
      <c r="F33" s="11">
        <v>6.88</v>
      </c>
      <c r="G33" s="14" t="s">
        <v>138</v>
      </c>
      <c r="H33" s="97">
        <f>C33+D33-E33</f>
        <v>0.31200000000000117</v>
      </c>
    </row>
    <row r="34" spans="1:8" s="15" customFormat="1" ht="15" customHeight="1">
      <c r="A34" s="79"/>
      <c r="B34" s="95"/>
      <c r="C34" s="100"/>
      <c r="D34" s="100"/>
      <c r="E34" s="100"/>
      <c r="F34" s="11">
        <v>6.05</v>
      </c>
      <c r="G34" s="14" t="s">
        <v>139</v>
      </c>
      <c r="H34" s="100"/>
    </row>
    <row r="35" spans="1:8" s="15" customFormat="1" ht="12.75">
      <c r="A35" s="13">
        <v>23</v>
      </c>
      <c r="B35" s="14" t="s">
        <v>166</v>
      </c>
      <c r="C35" s="14">
        <v>0</v>
      </c>
      <c r="D35" s="14">
        <v>0</v>
      </c>
      <c r="E35" s="14">
        <v>0</v>
      </c>
      <c r="F35" s="14">
        <v>0</v>
      </c>
      <c r="G35" s="14" t="s">
        <v>488</v>
      </c>
      <c r="H35" s="14">
        <v>0</v>
      </c>
    </row>
    <row r="36" spans="1:8" s="15" customFormat="1" ht="12.75" customHeight="1">
      <c r="A36" s="78">
        <v>24</v>
      </c>
      <c r="B36" s="78" t="s">
        <v>167</v>
      </c>
      <c r="C36" s="97">
        <v>19.8966199999977</v>
      </c>
      <c r="D36" s="97">
        <v>3341.426</v>
      </c>
      <c r="E36" s="97">
        <v>3292.24</v>
      </c>
      <c r="F36" s="11">
        <v>1028.85</v>
      </c>
      <c r="G36" s="14" t="s">
        <v>107</v>
      </c>
      <c r="H36" s="97">
        <f>C36+D36-E36</f>
        <v>69.08261999999786</v>
      </c>
    </row>
    <row r="37" spans="1:8" s="15" customFormat="1" ht="12.75">
      <c r="A37" s="81"/>
      <c r="B37" s="81"/>
      <c r="C37" s="98"/>
      <c r="D37" s="98"/>
      <c r="E37" s="98"/>
      <c r="F37" s="11">
        <v>2048.54</v>
      </c>
      <c r="G37" s="14" t="s">
        <v>108</v>
      </c>
      <c r="H37" s="98"/>
    </row>
    <row r="38" spans="1:8" s="15" customFormat="1" ht="12.75">
      <c r="A38" s="79"/>
      <c r="B38" s="79"/>
      <c r="C38" s="99"/>
      <c r="D38" s="99"/>
      <c r="E38" s="99"/>
      <c r="F38" s="11">
        <v>238.3</v>
      </c>
      <c r="G38" s="14" t="s">
        <v>109</v>
      </c>
      <c r="H38" s="99"/>
    </row>
    <row r="39" spans="1:8" s="15" customFormat="1" ht="12.75">
      <c r="A39" s="13">
        <v>25</v>
      </c>
      <c r="B39" s="14" t="s">
        <v>168</v>
      </c>
      <c r="C39" s="11">
        <v>0.60749</v>
      </c>
      <c r="D39" s="11">
        <v>0.743</v>
      </c>
      <c r="E39" s="14">
        <v>0</v>
      </c>
      <c r="F39" s="14">
        <v>0</v>
      </c>
      <c r="G39" s="14" t="s">
        <v>91</v>
      </c>
      <c r="H39" s="11">
        <f aca="true" t="shared" si="2" ref="H39:H44">C39+D39-E39</f>
        <v>1.35049</v>
      </c>
    </row>
    <row r="40" spans="1:8" s="15" customFormat="1" ht="12.75">
      <c r="A40" s="13">
        <v>26</v>
      </c>
      <c r="B40" s="14" t="s">
        <v>103</v>
      </c>
      <c r="C40" s="11">
        <v>0.0125</v>
      </c>
      <c r="D40" s="11">
        <v>0.0025</v>
      </c>
      <c r="E40" s="14">
        <v>0</v>
      </c>
      <c r="F40" s="14">
        <v>0</v>
      </c>
      <c r="G40" s="14" t="s">
        <v>91</v>
      </c>
      <c r="H40" s="11">
        <f t="shared" si="2"/>
        <v>0.015000000000000001</v>
      </c>
    </row>
    <row r="41" spans="1:8" s="15" customFormat="1" ht="12.75">
      <c r="A41" s="13">
        <v>27</v>
      </c>
      <c r="B41" s="14" t="s">
        <v>104</v>
      </c>
      <c r="C41" s="11">
        <v>0.0675</v>
      </c>
      <c r="D41" s="11">
        <v>0.088</v>
      </c>
      <c r="E41" s="14">
        <v>0</v>
      </c>
      <c r="F41" s="14">
        <v>0</v>
      </c>
      <c r="G41" s="14" t="s">
        <v>91</v>
      </c>
      <c r="H41" s="11">
        <f t="shared" si="2"/>
        <v>0.1555</v>
      </c>
    </row>
    <row r="42" spans="1:8" s="15" customFormat="1" ht="12.75">
      <c r="A42" s="13">
        <v>28</v>
      </c>
      <c r="B42" s="14" t="s">
        <v>120</v>
      </c>
      <c r="C42" s="11">
        <v>3.731</v>
      </c>
      <c r="D42" s="11">
        <v>6.4005</v>
      </c>
      <c r="E42" s="11">
        <v>4.81</v>
      </c>
      <c r="F42" s="11">
        <v>4.81</v>
      </c>
      <c r="G42" s="14" t="s">
        <v>136</v>
      </c>
      <c r="H42" s="11">
        <f t="shared" si="2"/>
        <v>5.3214999999999995</v>
      </c>
    </row>
    <row r="43" spans="1:8" s="15" customFormat="1" ht="12.75">
      <c r="A43" s="13">
        <v>29</v>
      </c>
      <c r="B43" s="14" t="s">
        <v>122</v>
      </c>
      <c r="C43" s="11">
        <v>0.9185</v>
      </c>
      <c r="D43" s="11">
        <v>1.462</v>
      </c>
      <c r="E43" s="11">
        <v>1.44</v>
      </c>
      <c r="F43" s="11">
        <v>1.44</v>
      </c>
      <c r="G43" s="14" t="s">
        <v>136</v>
      </c>
      <c r="H43" s="11">
        <f t="shared" si="2"/>
        <v>0.9405000000000001</v>
      </c>
    </row>
    <row r="44" spans="1:8" s="15" customFormat="1" ht="12.75">
      <c r="A44" s="78">
        <v>30</v>
      </c>
      <c r="B44" s="78" t="s">
        <v>123</v>
      </c>
      <c r="C44" s="97">
        <v>11.7315</v>
      </c>
      <c r="D44" s="97">
        <v>27.6535</v>
      </c>
      <c r="E44" s="97">
        <v>32.63</v>
      </c>
      <c r="F44" s="11">
        <v>12.54</v>
      </c>
      <c r="G44" s="14" t="s">
        <v>136</v>
      </c>
      <c r="H44" s="97">
        <f t="shared" si="2"/>
        <v>6.755000000000003</v>
      </c>
    </row>
    <row r="45" spans="1:8" s="15" customFormat="1" ht="12.75">
      <c r="A45" s="79"/>
      <c r="B45" s="79"/>
      <c r="C45" s="100"/>
      <c r="D45" s="100"/>
      <c r="E45" s="100"/>
      <c r="F45" s="11">
        <v>20.09</v>
      </c>
      <c r="G45" s="14" t="s">
        <v>137</v>
      </c>
      <c r="H45" s="100"/>
    </row>
    <row r="46" spans="1:8" s="15" customFormat="1" ht="12.75">
      <c r="A46" s="13">
        <v>31</v>
      </c>
      <c r="B46" s="14" t="s">
        <v>105</v>
      </c>
      <c r="C46" s="11">
        <v>2.32345</v>
      </c>
      <c r="D46" s="11">
        <v>0.2795</v>
      </c>
      <c r="E46" s="11">
        <v>2.23</v>
      </c>
      <c r="F46" s="11">
        <v>2.23</v>
      </c>
      <c r="G46" s="14" t="s">
        <v>140</v>
      </c>
      <c r="H46" s="11">
        <f aca="true" t="shared" si="3" ref="H46:H53">C46+D46-E46</f>
        <v>0.3729499999999999</v>
      </c>
    </row>
    <row r="47" spans="1:8" s="15" customFormat="1" ht="12.75">
      <c r="A47" s="13">
        <v>32</v>
      </c>
      <c r="B47" s="14" t="s">
        <v>106</v>
      </c>
      <c r="C47" s="11">
        <v>0.7425</v>
      </c>
      <c r="D47" s="11">
        <v>0.58</v>
      </c>
      <c r="E47" s="11">
        <v>0.9</v>
      </c>
      <c r="F47" s="11">
        <v>0.9</v>
      </c>
      <c r="G47" s="14" t="s">
        <v>140</v>
      </c>
      <c r="H47" s="11">
        <f t="shared" si="3"/>
        <v>0.4225</v>
      </c>
    </row>
    <row r="48" spans="1:8" s="15" customFormat="1" ht="12.75">
      <c r="A48" s="13">
        <v>33</v>
      </c>
      <c r="B48" s="14" t="s">
        <v>169</v>
      </c>
      <c r="C48" s="14">
        <v>0</v>
      </c>
      <c r="D48" s="14">
        <v>0</v>
      </c>
      <c r="E48" s="14">
        <v>0</v>
      </c>
      <c r="F48" s="14">
        <v>0</v>
      </c>
      <c r="G48" s="14" t="s">
        <v>490</v>
      </c>
      <c r="H48" s="14">
        <f t="shared" si="3"/>
        <v>0</v>
      </c>
    </row>
    <row r="49" spans="1:8" s="15" customFormat="1" ht="12.75">
      <c r="A49" s="13">
        <v>34</v>
      </c>
      <c r="B49" s="14" t="s">
        <v>9</v>
      </c>
      <c r="C49" s="11">
        <v>3.008</v>
      </c>
      <c r="D49" s="11">
        <v>4.8805</v>
      </c>
      <c r="E49" s="14">
        <v>0</v>
      </c>
      <c r="F49" s="14">
        <v>0</v>
      </c>
      <c r="G49" s="14" t="s">
        <v>91</v>
      </c>
      <c r="H49" s="11">
        <f t="shared" si="3"/>
        <v>7.8885</v>
      </c>
    </row>
    <row r="50" spans="1:8" s="15" customFormat="1" ht="12.75">
      <c r="A50" s="13">
        <v>35</v>
      </c>
      <c r="B50" s="14" t="s">
        <v>11</v>
      </c>
      <c r="C50" s="11">
        <v>4.0835</v>
      </c>
      <c r="D50" s="11">
        <v>1.2245</v>
      </c>
      <c r="E50" s="14">
        <v>0</v>
      </c>
      <c r="F50" s="14">
        <v>0</v>
      </c>
      <c r="G50" s="14" t="s">
        <v>91</v>
      </c>
      <c r="H50" s="11">
        <f t="shared" si="3"/>
        <v>5.308</v>
      </c>
    </row>
    <row r="51" spans="1:8" s="15" customFormat="1" ht="12.75">
      <c r="A51" s="13">
        <v>36</v>
      </c>
      <c r="B51" s="14" t="s">
        <v>12</v>
      </c>
      <c r="C51" s="11">
        <v>0.902000000000001</v>
      </c>
      <c r="D51" s="11">
        <v>3.777</v>
      </c>
      <c r="E51" s="14">
        <v>0</v>
      </c>
      <c r="F51" s="14">
        <v>0</v>
      </c>
      <c r="G51" s="14" t="s">
        <v>91</v>
      </c>
      <c r="H51" s="11">
        <f t="shared" si="3"/>
        <v>4.679000000000001</v>
      </c>
    </row>
    <row r="52" spans="1:8" s="15" customFormat="1" ht="12.75">
      <c r="A52" s="13">
        <v>37</v>
      </c>
      <c r="B52" s="14" t="s">
        <v>170</v>
      </c>
      <c r="C52" s="11">
        <v>5.5405</v>
      </c>
      <c r="D52" s="11">
        <v>2.2385</v>
      </c>
      <c r="E52" s="11">
        <v>6.19</v>
      </c>
      <c r="F52" s="11">
        <v>6.19</v>
      </c>
      <c r="G52" s="14" t="s">
        <v>141</v>
      </c>
      <c r="H52" s="11">
        <f t="shared" si="3"/>
        <v>1.5889999999999995</v>
      </c>
    </row>
    <row r="53" spans="1:8" s="15" customFormat="1" ht="12.75" customHeight="1">
      <c r="A53" s="78">
        <v>38</v>
      </c>
      <c r="B53" s="78" t="s">
        <v>171</v>
      </c>
      <c r="C53" s="97">
        <v>21.54537</v>
      </c>
      <c r="D53" s="97">
        <v>192.032</v>
      </c>
      <c r="E53" s="97">
        <v>181.26</v>
      </c>
      <c r="F53" s="11">
        <v>98.03</v>
      </c>
      <c r="G53" s="14" t="s">
        <v>141</v>
      </c>
      <c r="H53" s="97">
        <f t="shared" si="3"/>
        <v>32.31737000000001</v>
      </c>
    </row>
    <row r="54" spans="1:8" s="15" customFormat="1" ht="12.75">
      <c r="A54" s="81"/>
      <c r="B54" s="81"/>
      <c r="C54" s="98"/>
      <c r="D54" s="98"/>
      <c r="E54" s="98"/>
      <c r="F54" s="11">
        <v>63.52</v>
      </c>
      <c r="G54" s="14" t="s">
        <v>139</v>
      </c>
      <c r="H54" s="98"/>
    </row>
    <row r="55" spans="1:8" s="15" customFormat="1" ht="25.5">
      <c r="A55" s="79"/>
      <c r="B55" s="79"/>
      <c r="C55" s="99"/>
      <c r="D55" s="99"/>
      <c r="E55" s="99"/>
      <c r="F55" s="11">
        <v>19.71</v>
      </c>
      <c r="G55" s="14" t="s">
        <v>17</v>
      </c>
      <c r="H55" s="99"/>
    </row>
    <row r="56" spans="1:8" s="15" customFormat="1" ht="25.5" customHeight="1">
      <c r="A56" s="78">
        <v>39</v>
      </c>
      <c r="B56" s="94" t="s">
        <v>172</v>
      </c>
      <c r="C56" s="76">
        <v>14.0235</v>
      </c>
      <c r="D56" s="76">
        <v>14.8835</v>
      </c>
      <c r="E56" s="76">
        <v>22.18</v>
      </c>
      <c r="F56" s="11">
        <v>9.01</v>
      </c>
      <c r="G56" s="14" t="s">
        <v>17</v>
      </c>
      <c r="H56" s="76">
        <f>C56+D56-E56</f>
        <v>6.727</v>
      </c>
    </row>
    <row r="57" spans="1:8" s="15" customFormat="1" ht="12.75">
      <c r="A57" s="79"/>
      <c r="B57" s="95"/>
      <c r="C57" s="77"/>
      <c r="D57" s="77"/>
      <c r="E57" s="77"/>
      <c r="F57" s="11">
        <v>13.17</v>
      </c>
      <c r="G57" s="14" t="s">
        <v>118</v>
      </c>
      <c r="H57" s="77"/>
    </row>
    <row r="58" spans="1:8" s="15" customFormat="1" ht="12.75">
      <c r="A58" s="13">
        <v>40</v>
      </c>
      <c r="B58" s="14" t="s">
        <v>85</v>
      </c>
      <c r="C58" s="11">
        <v>1.8175</v>
      </c>
      <c r="D58" s="11">
        <v>1.3005</v>
      </c>
      <c r="E58" s="14">
        <v>0</v>
      </c>
      <c r="F58" s="14">
        <v>0</v>
      </c>
      <c r="G58" s="14" t="s">
        <v>91</v>
      </c>
      <c r="H58" s="11">
        <f aca="true" t="shared" si="4" ref="H58:H66">C58+D58-E58</f>
        <v>3.118</v>
      </c>
    </row>
    <row r="59" spans="1:8" s="15" customFormat="1" ht="12.75">
      <c r="A59" s="13">
        <v>41</v>
      </c>
      <c r="B59" s="14" t="s">
        <v>87</v>
      </c>
      <c r="C59" s="11">
        <v>4.563</v>
      </c>
      <c r="D59" s="11">
        <v>0.9505</v>
      </c>
      <c r="E59" s="14">
        <v>0</v>
      </c>
      <c r="F59" s="14">
        <v>0</v>
      </c>
      <c r="G59" s="14" t="s">
        <v>91</v>
      </c>
      <c r="H59" s="11">
        <f t="shared" si="4"/>
        <v>5.5135</v>
      </c>
    </row>
    <row r="60" spans="1:8" s="15" customFormat="1" ht="12.75">
      <c r="A60" s="13">
        <v>42</v>
      </c>
      <c r="B60" s="14" t="s">
        <v>92</v>
      </c>
      <c r="C60" s="11">
        <v>5.3445</v>
      </c>
      <c r="D60" s="11">
        <v>4.788</v>
      </c>
      <c r="E60" s="11">
        <v>6.07</v>
      </c>
      <c r="F60" s="11">
        <v>6.07</v>
      </c>
      <c r="G60" s="14" t="s">
        <v>138</v>
      </c>
      <c r="H60" s="11">
        <f t="shared" si="4"/>
        <v>4.0625</v>
      </c>
    </row>
    <row r="61" spans="1:8" s="15" customFormat="1" ht="12.75">
      <c r="A61" s="13">
        <v>43</v>
      </c>
      <c r="B61" s="14" t="s">
        <v>93</v>
      </c>
      <c r="C61" s="11">
        <v>1.0735</v>
      </c>
      <c r="D61" s="11">
        <v>1.1905</v>
      </c>
      <c r="E61" s="14">
        <v>0</v>
      </c>
      <c r="F61" s="14">
        <v>0</v>
      </c>
      <c r="G61" s="14" t="s">
        <v>91</v>
      </c>
      <c r="H61" s="11">
        <f t="shared" si="4"/>
        <v>2.264</v>
      </c>
    </row>
    <row r="62" spans="1:8" s="15" customFormat="1" ht="12.75">
      <c r="A62" s="13">
        <v>44</v>
      </c>
      <c r="B62" s="14" t="s">
        <v>142</v>
      </c>
      <c r="C62" s="11">
        <v>12.61752</v>
      </c>
      <c r="D62" s="11">
        <v>10.787</v>
      </c>
      <c r="E62" s="11">
        <v>11.09</v>
      </c>
      <c r="F62" s="11">
        <v>11.09</v>
      </c>
      <c r="G62" s="14" t="s">
        <v>84</v>
      </c>
      <c r="H62" s="11">
        <f t="shared" si="4"/>
        <v>12.314520000000002</v>
      </c>
    </row>
    <row r="63" spans="1:8" s="15" customFormat="1" ht="12.75">
      <c r="A63" s="13">
        <v>45</v>
      </c>
      <c r="B63" s="14" t="s">
        <v>173</v>
      </c>
      <c r="C63" s="11">
        <v>1.748</v>
      </c>
      <c r="D63" s="11">
        <v>1.245</v>
      </c>
      <c r="E63" s="14">
        <v>0</v>
      </c>
      <c r="F63" s="14">
        <v>0</v>
      </c>
      <c r="G63" s="14" t="s">
        <v>91</v>
      </c>
      <c r="H63" s="11">
        <f t="shared" si="4"/>
        <v>2.9930000000000003</v>
      </c>
    </row>
    <row r="64" spans="1:8" s="15" customFormat="1" ht="12.75">
      <c r="A64" s="13">
        <v>46</v>
      </c>
      <c r="B64" s="14" t="s">
        <v>86</v>
      </c>
      <c r="C64" s="11">
        <v>9.2295</v>
      </c>
      <c r="D64" s="11">
        <v>1.9655</v>
      </c>
      <c r="E64" s="11">
        <v>9.18</v>
      </c>
      <c r="F64" s="11">
        <v>9.18</v>
      </c>
      <c r="G64" s="14" t="s">
        <v>121</v>
      </c>
      <c r="H64" s="11">
        <f t="shared" si="4"/>
        <v>2.0150000000000006</v>
      </c>
    </row>
    <row r="65" spans="1:8" s="15" customFormat="1" ht="12.75">
      <c r="A65" s="13">
        <v>47</v>
      </c>
      <c r="B65" s="14" t="s">
        <v>90</v>
      </c>
      <c r="C65" s="11">
        <v>1.6145</v>
      </c>
      <c r="D65" s="11">
        <v>1.285</v>
      </c>
      <c r="E65" s="14">
        <v>0</v>
      </c>
      <c r="F65" s="14">
        <v>0</v>
      </c>
      <c r="G65" s="14" t="s">
        <v>91</v>
      </c>
      <c r="H65" s="11">
        <f t="shared" si="4"/>
        <v>2.8994999999999997</v>
      </c>
    </row>
    <row r="66" spans="1:8" s="15" customFormat="1" ht="20.25" customHeight="1">
      <c r="A66" s="78">
        <v>48</v>
      </c>
      <c r="B66" s="94" t="s">
        <v>143</v>
      </c>
      <c r="C66" s="76">
        <v>4.08552</v>
      </c>
      <c r="D66" s="76">
        <v>6.7565</v>
      </c>
      <c r="E66" s="76">
        <v>12.05</v>
      </c>
      <c r="F66" s="11">
        <v>4.08</v>
      </c>
      <c r="G66" s="14" t="s">
        <v>84</v>
      </c>
      <c r="H66" s="76">
        <f t="shared" si="4"/>
        <v>-1.207980000000001</v>
      </c>
    </row>
    <row r="67" spans="1:8" s="15" customFormat="1" ht="12.75">
      <c r="A67" s="79"/>
      <c r="B67" s="95"/>
      <c r="C67" s="77"/>
      <c r="D67" s="77"/>
      <c r="E67" s="77"/>
      <c r="F67" s="11">
        <v>7.97</v>
      </c>
      <c r="G67" s="14" t="s">
        <v>135</v>
      </c>
      <c r="H67" s="77"/>
    </row>
    <row r="68" spans="1:8" s="15" customFormat="1" ht="25.5">
      <c r="A68" s="13">
        <v>49</v>
      </c>
      <c r="B68" s="14" t="s">
        <v>94</v>
      </c>
      <c r="C68" s="14">
        <v>0</v>
      </c>
      <c r="D68" s="14">
        <v>0</v>
      </c>
      <c r="E68" s="14">
        <v>0</v>
      </c>
      <c r="F68" s="14">
        <v>0</v>
      </c>
      <c r="G68" s="14" t="s">
        <v>91</v>
      </c>
      <c r="H68" s="14">
        <f aca="true" t="shared" si="5" ref="H68:H75">C68+D68-E68</f>
        <v>0</v>
      </c>
    </row>
    <row r="69" spans="1:8" s="15" customFormat="1" ht="12.75">
      <c r="A69" s="13">
        <v>50</v>
      </c>
      <c r="B69" s="14" t="s">
        <v>88</v>
      </c>
      <c r="C69" s="11">
        <v>13.4845</v>
      </c>
      <c r="D69" s="11">
        <v>4.876</v>
      </c>
      <c r="E69" s="11">
        <v>12.44</v>
      </c>
      <c r="F69" s="11">
        <v>12.44</v>
      </c>
      <c r="G69" s="14" t="s">
        <v>138</v>
      </c>
      <c r="H69" s="11">
        <f t="shared" si="5"/>
        <v>5.920500000000002</v>
      </c>
    </row>
    <row r="70" spans="1:8" s="15" customFormat="1" ht="25.5">
      <c r="A70" s="13">
        <v>51</v>
      </c>
      <c r="B70" s="14" t="s">
        <v>89</v>
      </c>
      <c r="C70" s="11">
        <v>0.789499999999997</v>
      </c>
      <c r="D70" s="11">
        <v>2.9405</v>
      </c>
      <c r="E70" s="11">
        <v>1.88</v>
      </c>
      <c r="F70" s="11">
        <v>1.88</v>
      </c>
      <c r="G70" s="14" t="s">
        <v>17</v>
      </c>
      <c r="H70" s="11">
        <f t="shared" si="5"/>
        <v>1.849999999999997</v>
      </c>
    </row>
    <row r="71" spans="1:8" s="15" customFormat="1" ht="12.75">
      <c r="A71" s="13">
        <v>52</v>
      </c>
      <c r="B71" s="14" t="s">
        <v>144</v>
      </c>
      <c r="C71" s="11">
        <v>53.302</v>
      </c>
      <c r="D71" s="11">
        <v>269.8795</v>
      </c>
      <c r="E71" s="11">
        <v>330.67</v>
      </c>
      <c r="F71" s="11">
        <v>357.78</v>
      </c>
      <c r="G71" s="14" t="s">
        <v>138</v>
      </c>
      <c r="H71" s="11">
        <f t="shared" si="5"/>
        <v>-7.488499999999988</v>
      </c>
    </row>
    <row r="72" spans="1:8" s="15" customFormat="1" ht="12.75">
      <c r="A72" s="13">
        <v>53</v>
      </c>
      <c r="B72" s="14" t="s">
        <v>145</v>
      </c>
      <c r="C72" s="11">
        <v>9.11649999999999</v>
      </c>
      <c r="D72" s="11">
        <v>37.4345</v>
      </c>
      <c r="E72" s="11">
        <v>44.16</v>
      </c>
      <c r="F72" s="14">
        <v>0</v>
      </c>
      <c r="G72" s="14" t="s">
        <v>488</v>
      </c>
      <c r="H72" s="11">
        <f t="shared" si="5"/>
        <v>2.390999999999991</v>
      </c>
    </row>
    <row r="73" spans="1:8" s="15" customFormat="1" ht="12.75">
      <c r="A73" s="13">
        <v>54</v>
      </c>
      <c r="B73" s="14" t="s">
        <v>146</v>
      </c>
      <c r="C73" s="11">
        <v>8.66401999999994</v>
      </c>
      <c r="D73" s="11">
        <v>141.707</v>
      </c>
      <c r="E73" s="11">
        <v>139.38</v>
      </c>
      <c r="F73" s="11">
        <v>215.97</v>
      </c>
      <c r="G73" s="14" t="s">
        <v>80</v>
      </c>
      <c r="H73" s="11">
        <f t="shared" si="5"/>
        <v>10.991019999999935</v>
      </c>
    </row>
    <row r="74" spans="1:8" s="15" customFormat="1" ht="12.75">
      <c r="A74" s="13">
        <v>55</v>
      </c>
      <c r="B74" s="14" t="s">
        <v>81</v>
      </c>
      <c r="C74" s="11">
        <v>7.6685</v>
      </c>
      <c r="D74" s="11">
        <v>52.4875</v>
      </c>
      <c r="E74" s="11">
        <v>59.54</v>
      </c>
      <c r="F74" s="14">
        <v>0</v>
      </c>
      <c r="G74" s="14" t="s">
        <v>490</v>
      </c>
      <c r="H74" s="11">
        <f t="shared" si="5"/>
        <v>0.6159999999999997</v>
      </c>
    </row>
    <row r="75" spans="1:8" s="15" customFormat="1" ht="12.75">
      <c r="A75" s="78">
        <v>56</v>
      </c>
      <c r="B75" s="94" t="s">
        <v>147</v>
      </c>
      <c r="C75" s="76">
        <v>4.38703999999996</v>
      </c>
      <c r="D75" s="76">
        <v>376.37</v>
      </c>
      <c r="E75" s="76">
        <v>375.58</v>
      </c>
      <c r="F75" s="11">
        <v>151.2</v>
      </c>
      <c r="G75" s="14" t="s">
        <v>80</v>
      </c>
      <c r="H75" s="76">
        <f t="shared" si="5"/>
        <v>5.177039999999977</v>
      </c>
    </row>
    <row r="76" spans="1:8" s="15" customFormat="1" ht="12.75">
      <c r="A76" s="79"/>
      <c r="B76" s="95"/>
      <c r="C76" s="77"/>
      <c r="D76" s="77"/>
      <c r="E76" s="77"/>
      <c r="F76" s="11">
        <v>224.38</v>
      </c>
      <c r="G76" s="14" t="s">
        <v>138</v>
      </c>
      <c r="H76" s="77"/>
    </row>
    <row r="77" spans="1:8" s="15" customFormat="1" ht="12.75">
      <c r="A77" s="13">
        <v>57</v>
      </c>
      <c r="B77" s="14" t="s">
        <v>83</v>
      </c>
      <c r="C77" s="11">
        <v>27.236</v>
      </c>
      <c r="D77" s="11">
        <v>48.861</v>
      </c>
      <c r="E77" s="11">
        <v>63.29</v>
      </c>
      <c r="F77" s="11">
        <v>63.29</v>
      </c>
      <c r="G77" s="14" t="s">
        <v>138</v>
      </c>
      <c r="H77" s="11">
        <f>C77+D77-E77</f>
        <v>12.806999999999995</v>
      </c>
    </row>
    <row r="78" spans="1:8" s="15" customFormat="1" ht="12.75">
      <c r="A78" s="13">
        <v>58</v>
      </c>
      <c r="B78" s="14" t="s">
        <v>148</v>
      </c>
      <c r="C78" s="11">
        <v>5.42194000000006</v>
      </c>
      <c r="D78" s="11">
        <v>104.441</v>
      </c>
      <c r="E78" s="11">
        <v>90.66</v>
      </c>
      <c r="F78" s="11">
        <v>90.66</v>
      </c>
      <c r="G78" s="14" t="s">
        <v>138</v>
      </c>
      <c r="H78" s="11">
        <f>C78+D78-E78</f>
        <v>19.20294000000007</v>
      </c>
    </row>
    <row r="79" spans="1:8" s="15" customFormat="1" ht="12.75">
      <c r="A79" s="13">
        <v>59</v>
      </c>
      <c r="B79" s="14" t="s">
        <v>82</v>
      </c>
      <c r="C79" s="11">
        <v>0.414</v>
      </c>
      <c r="D79" s="11">
        <v>0.113</v>
      </c>
      <c r="E79" s="14">
        <v>0</v>
      </c>
      <c r="F79" s="14">
        <v>0</v>
      </c>
      <c r="G79" s="14" t="s">
        <v>488</v>
      </c>
      <c r="H79" s="11">
        <f>C79+D79-E79</f>
        <v>0.527</v>
      </c>
    </row>
    <row r="80" spans="1:8" s="15" customFormat="1" ht="12.75">
      <c r="A80" s="78">
        <v>60</v>
      </c>
      <c r="B80" s="94" t="s">
        <v>95</v>
      </c>
      <c r="C80" s="76">
        <v>-1.20800000000008</v>
      </c>
      <c r="D80" s="76">
        <v>1291.3795</v>
      </c>
      <c r="E80" s="76">
        <v>1298.22</v>
      </c>
      <c r="F80" s="11">
        <v>780.88</v>
      </c>
      <c r="G80" s="14" t="s">
        <v>96</v>
      </c>
      <c r="H80" s="76">
        <f>C80+D80-E80</f>
        <v>-8.048500000000104</v>
      </c>
    </row>
    <row r="81" spans="1:8" s="15" customFormat="1" ht="12.75">
      <c r="A81" s="79"/>
      <c r="B81" s="95"/>
      <c r="C81" s="77"/>
      <c r="D81" s="77"/>
      <c r="E81" s="77"/>
      <c r="F81" s="11">
        <v>517.34</v>
      </c>
      <c r="G81" s="14" t="s">
        <v>139</v>
      </c>
      <c r="H81" s="77"/>
    </row>
    <row r="82" spans="1:8" s="15" customFormat="1" ht="12.75">
      <c r="A82" s="13">
        <v>61</v>
      </c>
      <c r="B82" s="14" t="s">
        <v>174</v>
      </c>
      <c r="C82" s="11">
        <v>0.4745</v>
      </c>
      <c r="D82" s="11">
        <v>0.0235</v>
      </c>
      <c r="E82" s="14">
        <v>0</v>
      </c>
      <c r="F82" s="14">
        <v>0</v>
      </c>
      <c r="G82" s="14" t="s">
        <v>490</v>
      </c>
      <c r="H82" s="11">
        <f aca="true" t="shared" si="6" ref="H82:H87">C82+D82-E82</f>
        <v>0.498</v>
      </c>
    </row>
    <row r="83" spans="1:8" s="15" customFormat="1" ht="12.75">
      <c r="A83" s="78">
        <v>62</v>
      </c>
      <c r="B83" s="94" t="s">
        <v>97</v>
      </c>
      <c r="C83" s="76">
        <v>7.88900000000035</v>
      </c>
      <c r="D83" s="76">
        <v>292.0205</v>
      </c>
      <c r="E83" s="76">
        <v>288.03</v>
      </c>
      <c r="F83" s="11">
        <v>189.08</v>
      </c>
      <c r="G83" s="14" t="s">
        <v>149</v>
      </c>
      <c r="H83" s="76">
        <f t="shared" si="6"/>
        <v>11.879500000000405</v>
      </c>
    </row>
    <row r="84" spans="1:8" s="15" customFormat="1" ht="12.75">
      <c r="A84" s="79"/>
      <c r="B84" s="95"/>
      <c r="C84" s="77"/>
      <c r="D84" s="77"/>
      <c r="E84" s="77"/>
      <c r="F84" s="11">
        <v>98.95</v>
      </c>
      <c r="G84" s="14" t="s">
        <v>98</v>
      </c>
      <c r="H84" s="77"/>
    </row>
    <row r="85" spans="1:8" s="15" customFormat="1" ht="12.75">
      <c r="A85" s="13">
        <v>63</v>
      </c>
      <c r="B85" s="14" t="s">
        <v>100</v>
      </c>
      <c r="C85" s="11">
        <v>2.87850000000003</v>
      </c>
      <c r="D85" s="11">
        <v>25.5</v>
      </c>
      <c r="E85" s="14">
        <v>0</v>
      </c>
      <c r="F85" s="14">
        <v>0</v>
      </c>
      <c r="G85" s="14" t="s">
        <v>490</v>
      </c>
      <c r="H85" s="11">
        <f t="shared" si="6"/>
        <v>28.37850000000003</v>
      </c>
    </row>
    <row r="86" spans="1:8" s="15" customFormat="1" ht="12.75">
      <c r="A86" s="13">
        <v>64</v>
      </c>
      <c r="B86" s="14" t="s">
        <v>101</v>
      </c>
      <c r="C86" s="11">
        <v>2.484</v>
      </c>
      <c r="D86" s="11">
        <v>24.676</v>
      </c>
      <c r="E86" s="11">
        <v>25.84</v>
      </c>
      <c r="F86" s="11">
        <v>25.84</v>
      </c>
      <c r="G86" s="14" t="s">
        <v>98</v>
      </c>
      <c r="H86" s="11">
        <f t="shared" si="6"/>
        <v>1.3199999999999967</v>
      </c>
    </row>
    <row r="87" spans="1:8" s="15" customFormat="1" ht="12.75">
      <c r="A87" s="78">
        <v>65</v>
      </c>
      <c r="B87" s="94" t="s">
        <v>102</v>
      </c>
      <c r="C87" s="76">
        <v>14.824</v>
      </c>
      <c r="D87" s="76">
        <v>21.9785</v>
      </c>
      <c r="E87" s="76">
        <v>33.3</v>
      </c>
      <c r="F87" s="11">
        <v>14.98</v>
      </c>
      <c r="G87" s="14" t="s">
        <v>96</v>
      </c>
      <c r="H87" s="76">
        <f t="shared" si="6"/>
        <v>3.502500000000005</v>
      </c>
    </row>
    <row r="88" spans="1:8" s="15" customFormat="1" ht="12.75">
      <c r="A88" s="79"/>
      <c r="B88" s="95"/>
      <c r="C88" s="77"/>
      <c r="D88" s="77"/>
      <c r="E88" s="77"/>
      <c r="F88" s="11">
        <v>18.32</v>
      </c>
      <c r="G88" s="14" t="s">
        <v>138</v>
      </c>
      <c r="H88" s="77"/>
    </row>
    <row r="89" spans="1:8" s="15" customFormat="1" ht="25.5">
      <c r="A89" s="13">
        <v>66</v>
      </c>
      <c r="B89" s="14" t="s">
        <v>175</v>
      </c>
      <c r="C89" s="14">
        <v>0</v>
      </c>
      <c r="D89" s="11">
        <v>0.797</v>
      </c>
      <c r="E89" s="14">
        <v>0</v>
      </c>
      <c r="F89" s="14">
        <v>0</v>
      </c>
      <c r="G89" s="14" t="s">
        <v>91</v>
      </c>
      <c r="H89" s="11">
        <f>C89+D89-E89</f>
        <v>0.797</v>
      </c>
    </row>
    <row r="90" spans="1:8" s="15" customFormat="1" ht="12.75">
      <c r="A90" s="13">
        <v>67</v>
      </c>
      <c r="B90" s="14" t="s">
        <v>99</v>
      </c>
      <c r="C90" s="11">
        <v>0.031</v>
      </c>
      <c r="D90" s="14">
        <v>0</v>
      </c>
      <c r="E90" s="14">
        <v>0</v>
      </c>
      <c r="F90" s="14">
        <v>0</v>
      </c>
      <c r="G90" s="14" t="s">
        <v>91</v>
      </c>
      <c r="H90" s="11">
        <f>C90+D90-E90</f>
        <v>0.031</v>
      </c>
    </row>
    <row r="91" spans="1:8" s="15" customFormat="1" ht="13.5" customHeight="1">
      <c r="A91" s="88" t="s">
        <v>184</v>
      </c>
      <c r="B91" s="96"/>
      <c r="C91" s="12">
        <f>SUM(C1:C90)</f>
        <v>3851.6245899999967</v>
      </c>
      <c r="D91" s="38">
        <f>SUM(D1:D90)</f>
        <v>8882.113500000001</v>
      </c>
      <c r="E91" s="38">
        <f>SUM(E1:E90)</f>
        <v>9265.213999999998</v>
      </c>
      <c r="F91" s="38">
        <f>SUM(F1:F90)</f>
        <v>9265.214</v>
      </c>
      <c r="G91" s="38" t="s">
        <v>490</v>
      </c>
      <c r="H91" s="12">
        <f>SUM(H1:H90)</f>
        <v>3468.5240899999967</v>
      </c>
    </row>
    <row r="92" spans="1:8" s="15" customFormat="1" ht="12.75">
      <c r="A92" s="13">
        <v>69</v>
      </c>
      <c r="B92" s="14" t="s">
        <v>75</v>
      </c>
      <c r="C92" s="11">
        <v>0.3252</v>
      </c>
      <c r="D92" s="11">
        <v>0.0175</v>
      </c>
      <c r="E92" s="14"/>
      <c r="F92" s="14"/>
      <c r="G92" s="14" t="s">
        <v>91</v>
      </c>
      <c r="H92" s="11">
        <f aca="true" t="shared" si="7" ref="H92:H107">C92+D92-E92</f>
        <v>0.3427</v>
      </c>
    </row>
    <row r="93" spans="1:8" s="15" customFormat="1" ht="25.5">
      <c r="A93" s="13">
        <v>70</v>
      </c>
      <c r="B93" s="14" t="s">
        <v>124</v>
      </c>
      <c r="C93" s="11">
        <v>1.3285</v>
      </c>
      <c r="D93" s="11">
        <v>1.888</v>
      </c>
      <c r="E93" s="11">
        <v>2.04</v>
      </c>
      <c r="F93" s="11">
        <v>2.04</v>
      </c>
      <c r="G93" s="14" t="s">
        <v>135</v>
      </c>
      <c r="H93" s="11">
        <f t="shared" si="7"/>
        <v>1.1764999999999999</v>
      </c>
    </row>
    <row r="94" spans="1:8" s="15" customFormat="1" ht="12.75">
      <c r="A94" s="13">
        <v>71</v>
      </c>
      <c r="B94" s="14" t="s">
        <v>125</v>
      </c>
      <c r="C94" s="11">
        <v>0.429</v>
      </c>
      <c r="D94" s="11">
        <v>0.15</v>
      </c>
      <c r="E94" s="14">
        <v>0</v>
      </c>
      <c r="F94" s="14">
        <v>0</v>
      </c>
      <c r="G94" s="14" t="s">
        <v>91</v>
      </c>
      <c r="H94" s="11">
        <f t="shared" si="7"/>
        <v>0.579</v>
      </c>
    </row>
    <row r="95" spans="1:8" s="15" customFormat="1" ht="12.75">
      <c r="A95" s="78">
        <v>72</v>
      </c>
      <c r="B95" s="94" t="s">
        <v>150</v>
      </c>
      <c r="C95" s="76">
        <v>6.1735</v>
      </c>
      <c r="D95" s="76">
        <v>10.3585</v>
      </c>
      <c r="E95" s="76">
        <v>15.39</v>
      </c>
      <c r="F95" s="11">
        <v>5.68</v>
      </c>
      <c r="G95" s="14" t="s">
        <v>138</v>
      </c>
      <c r="H95" s="76">
        <f t="shared" si="7"/>
        <v>1.1419999999999995</v>
      </c>
    </row>
    <row r="96" spans="1:8" s="15" customFormat="1" ht="24" customHeight="1">
      <c r="A96" s="79"/>
      <c r="B96" s="95"/>
      <c r="C96" s="77"/>
      <c r="D96" s="77"/>
      <c r="E96" s="77"/>
      <c r="F96" s="11">
        <v>9.71</v>
      </c>
      <c r="G96" s="14" t="s">
        <v>151</v>
      </c>
      <c r="H96" s="77">
        <f t="shared" si="7"/>
        <v>0</v>
      </c>
    </row>
    <row r="97" spans="1:8" s="15" customFormat="1" ht="12.75">
      <c r="A97" s="13">
        <v>73</v>
      </c>
      <c r="B97" s="14" t="s">
        <v>178</v>
      </c>
      <c r="C97" s="11">
        <v>57.644</v>
      </c>
      <c r="D97" s="11">
        <v>13.022</v>
      </c>
      <c r="E97" s="11">
        <v>65.34</v>
      </c>
      <c r="F97" s="11">
        <v>65.34</v>
      </c>
      <c r="G97" s="14" t="s">
        <v>110</v>
      </c>
      <c r="H97" s="11">
        <f t="shared" si="7"/>
        <v>5.325999999999993</v>
      </c>
    </row>
    <row r="98" spans="1:8" s="15" customFormat="1" ht="12.75">
      <c r="A98" s="13">
        <v>74</v>
      </c>
      <c r="B98" s="14" t="s">
        <v>64</v>
      </c>
      <c r="C98" s="11">
        <v>1.7095</v>
      </c>
      <c r="D98" s="11">
        <v>0.3595</v>
      </c>
      <c r="E98" s="11"/>
      <c r="F98" s="11"/>
      <c r="G98" s="14" t="s">
        <v>91</v>
      </c>
      <c r="H98" s="11">
        <f t="shared" si="7"/>
        <v>2.069</v>
      </c>
    </row>
    <row r="99" spans="1:8" s="15" customFormat="1" ht="12.75">
      <c r="A99" s="13">
        <v>75</v>
      </c>
      <c r="B99" s="14" t="s">
        <v>126</v>
      </c>
      <c r="C99" s="11">
        <v>1.912</v>
      </c>
      <c r="D99" s="11">
        <v>3.171</v>
      </c>
      <c r="E99" s="11">
        <v>2.86</v>
      </c>
      <c r="F99" s="11">
        <v>2.86</v>
      </c>
      <c r="G99" s="14" t="s">
        <v>136</v>
      </c>
      <c r="H99" s="11">
        <f t="shared" si="7"/>
        <v>2.2230000000000003</v>
      </c>
    </row>
    <row r="100" spans="1:8" s="15" customFormat="1" ht="27" customHeight="1">
      <c r="A100" s="78">
        <v>76</v>
      </c>
      <c r="B100" s="90" t="s">
        <v>183</v>
      </c>
      <c r="C100" s="76">
        <v>18.7385</v>
      </c>
      <c r="D100" s="76">
        <v>99.149</v>
      </c>
      <c r="E100" s="76">
        <v>106.82</v>
      </c>
      <c r="F100" s="11">
        <v>81.92</v>
      </c>
      <c r="G100" s="14" t="s">
        <v>127</v>
      </c>
      <c r="H100" s="76">
        <f t="shared" si="7"/>
        <v>11.06750000000001</v>
      </c>
    </row>
    <row r="101" spans="1:8" s="15" customFormat="1" ht="23.25" customHeight="1">
      <c r="A101" s="79"/>
      <c r="B101" s="91"/>
      <c r="C101" s="77"/>
      <c r="D101" s="77"/>
      <c r="E101" s="77"/>
      <c r="F101" s="11">
        <v>24.9</v>
      </c>
      <c r="G101" s="14" t="s">
        <v>128</v>
      </c>
      <c r="H101" s="77">
        <f t="shared" si="7"/>
        <v>0</v>
      </c>
    </row>
    <row r="102" spans="1:8" s="15" customFormat="1" ht="12.75">
      <c r="A102" s="13">
        <v>77</v>
      </c>
      <c r="B102" s="14" t="s">
        <v>129</v>
      </c>
      <c r="C102" s="11">
        <v>0.0415</v>
      </c>
      <c r="D102" s="11">
        <v>0.166</v>
      </c>
      <c r="E102" s="14">
        <v>0</v>
      </c>
      <c r="F102" s="14">
        <v>0</v>
      </c>
      <c r="G102" s="14" t="s">
        <v>80</v>
      </c>
      <c r="H102" s="11">
        <f t="shared" si="7"/>
        <v>0.20750000000000002</v>
      </c>
    </row>
    <row r="103" spans="1:8" s="15" customFormat="1" ht="12.75">
      <c r="A103" s="13">
        <v>78</v>
      </c>
      <c r="B103" s="14" t="s">
        <v>130</v>
      </c>
      <c r="C103" s="11">
        <v>0.7265</v>
      </c>
      <c r="D103" s="11">
        <v>0.265</v>
      </c>
      <c r="E103" s="14">
        <v>0</v>
      </c>
      <c r="F103" s="14">
        <v>0</v>
      </c>
      <c r="G103" s="14" t="s">
        <v>91</v>
      </c>
      <c r="H103" s="11">
        <f t="shared" si="7"/>
        <v>0.9915</v>
      </c>
    </row>
    <row r="104" spans="1:8" s="15" customFormat="1" ht="12.75">
      <c r="A104" s="13">
        <v>79</v>
      </c>
      <c r="B104" s="14" t="s">
        <v>131</v>
      </c>
      <c r="C104" s="11">
        <v>1.8855</v>
      </c>
      <c r="D104" s="11">
        <v>3.5035</v>
      </c>
      <c r="E104" s="14">
        <v>0</v>
      </c>
      <c r="F104" s="14">
        <v>0</v>
      </c>
      <c r="G104" s="14" t="s">
        <v>91</v>
      </c>
      <c r="H104" s="11">
        <f t="shared" si="7"/>
        <v>5.388999999999999</v>
      </c>
    </row>
    <row r="105" spans="1:8" s="15" customFormat="1" ht="12.75">
      <c r="A105" s="13">
        <v>80</v>
      </c>
      <c r="B105" s="14" t="s">
        <v>132</v>
      </c>
      <c r="C105" s="11">
        <v>1.714</v>
      </c>
      <c r="D105" s="11">
        <v>0.7585</v>
      </c>
      <c r="E105" s="14">
        <v>0</v>
      </c>
      <c r="F105" s="14">
        <v>0</v>
      </c>
      <c r="G105" s="14" t="s">
        <v>91</v>
      </c>
      <c r="H105" s="11">
        <f t="shared" si="7"/>
        <v>2.4725</v>
      </c>
    </row>
    <row r="106" spans="1:8" s="15" customFormat="1" ht="12.75">
      <c r="A106" s="13">
        <v>81</v>
      </c>
      <c r="B106" s="14" t="s">
        <v>44</v>
      </c>
      <c r="C106" s="11">
        <v>0.052</v>
      </c>
      <c r="D106" s="14">
        <v>0</v>
      </c>
      <c r="E106" s="14">
        <v>0</v>
      </c>
      <c r="F106" s="14">
        <v>0</v>
      </c>
      <c r="G106" s="14" t="s">
        <v>91</v>
      </c>
      <c r="H106" s="11">
        <f t="shared" si="7"/>
        <v>0.052</v>
      </c>
    </row>
    <row r="107" spans="1:8" s="15" customFormat="1" ht="12.75">
      <c r="A107" s="13">
        <v>82</v>
      </c>
      <c r="B107" s="14" t="s">
        <v>133</v>
      </c>
      <c r="C107" s="14">
        <v>0</v>
      </c>
      <c r="D107" s="11">
        <v>10.283</v>
      </c>
      <c r="E107" s="11">
        <v>10.283</v>
      </c>
      <c r="F107" s="11">
        <v>10.283</v>
      </c>
      <c r="G107" s="14" t="s">
        <v>134</v>
      </c>
      <c r="H107" s="14">
        <f t="shared" si="7"/>
        <v>0</v>
      </c>
    </row>
    <row r="108" spans="1:8" s="15" customFormat="1" ht="24" customHeight="1">
      <c r="A108" s="88" t="s">
        <v>185</v>
      </c>
      <c r="B108" s="89"/>
      <c r="C108" s="12">
        <f>SUM(C92:C107)</f>
        <v>92.67970000000001</v>
      </c>
      <c r="D108" s="12">
        <f>SUM(D92:D107)</f>
        <v>143.09149999999997</v>
      </c>
      <c r="E108" s="12">
        <f>SUM(E92:E107)</f>
        <v>202.73299999999998</v>
      </c>
      <c r="F108" s="12">
        <f>SUM(F92:F107)</f>
        <v>202.733</v>
      </c>
      <c r="G108" s="38" t="s">
        <v>488</v>
      </c>
      <c r="H108" s="12">
        <f>SUM(H92:H107)</f>
        <v>33.0382</v>
      </c>
    </row>
    <row r="109" spans="1:8" s="15" customFormat="1" ht="18.75" customHeight="1">
      <c r="A109" s="92" t="s">
        <v>66</v>
      </c>
      <c r="B109" s="93"/>
      <c r="C109" s="12">
        <f>C91+C108</f>
        <v>3944.304289999997</v>
      </c>
      <c r="D109" s="12">
        <f>D91+D108</f>
        <v>9025.205000000002</v>
      </c>
      <c r="E109" s="12">
        <f>E91+E108</f>
        <v>9467.946999999998</v>
      </c>
      <c r="F109" s="12">
        <f>F91+F108</f>
        <v>9467.947</v>
      </c>
      <c r="G109" s="38" t="s">
        <v>488</v>
      </c>
      <c r="H109" s="12">
        <f>H91+H108</f>
        <v>3501.5622899999967</v>
      </c>
    </row>
    <row r="110" spans="1:8" s="15" customFormat="1" ht="20.25" customHeight="1">
      <c r="A110" s="102" t="s">
        <v>179</v>
      </c>
      <c r="B110" s="103"/>
      <c r="C110" s="103"/>
      <c r="D110" s="103"/>
      <c r="E110" s="103"/>
      <c r="F110" s="103"/>
      <c r="G110" s="103"/>
      <c r="H110" s="104"/>
    </row>
    <row r="111" spans="1:8" s="15" customFormat="1" ht="23.25" customHeight="1">
      <c r="A111" s="102" t="s">
        <v>180</v>
      </c>
      <c r="B111" s="103"/>
      <c r="C111" s="103"/>
      <c r="D111" s="103"/>
      <c r="E111" s="103"/>
      <c r="F111" s="103"/>
      <c r="G111" s="103"/>
      <c r="H111" s="104"/>
    </row>
    <row r="112" spans="2:8" s="15" customFormat="1" ht="12.75">
      <c r="B112" s="39"/>
      <c r="C112" s="39"/>
      <c r="D112" s="39"/>
      <c r="E112" s="39"/>
      <c r="F112" s="39"/>
      <c r="G112" s="39"/>
      <c r="H112" s="39"/>
    </row>
    <row r="113" spans="2:8" s="15" customFormat="1" ht="12.75">
      <c r="B113" s="39"/>
      <c r="C113" s="39"/>
      <c r="D113" s="39"/>
      <c r="E113" s="39"/>
      <c r="F113" s="39"/>
      <c r="G113" s="39"/>
      <c r="H113" s="39"/>
    </row>
    <row r="114" spans="2:8" s="15" customFormat="1" ht="12.75">
      <c r="B114" s="39"/>
      <c r="C114" s="39"/>
      <c r="D114" s="39"/>
      <c r="E114" s="39"/>
      <c r="F114" s="39"/>
      <c r="G114" s="39"/>
      <c r="H114" s="39"/>
    </row>
    <row r="115" spans="2:8" s="15" customFormat="1" ht="12.75">
      <c r="B115" s="39"/>
      <c r="C115" s="39"/>
      <c r="D115" s="39"/>
      <c r="E115" s="39"/>
      <c r="F115" s="39"/>
      <c r="G115" s="39"/>
      <c r="H115" s="39"/>
    </row>
    <row r="116" spans="2:8" s="15" customFormat="1" ht="12.75">
      <c r="B116" s="39"/>
      <c r="C116" s="39"/>
      <c r="D116" s="39"/>
      <c r="E116" s="39"/>
      <c r="F116" s="39"/>
      <c r="G116" s="39"/>
      <c r="H116" s="39"/>
    </row>
    <row r="117" spans="2:8" s="15" customFormat="1" ht="12.75">
      <c r="B117" s="39"/>
      <c r="C117" s="39"/>
      <c r="D117" s="39"/>
      <c r="E117" s="39"/>
      <c r="F117" s="39"/>
      <c r="G117" s="39"/>
      <c r="H117" s="39"/>
    </row>
    <row r="118" spans="2:8" s="15" customFormat="1" ht="12.75">
      <c r="B118" s="39"/>
      <c r="C118" s="39"/>
      <c r="D118" s="39"/>
      <c r="E118" s="39"/>
      <c r="F118" s="39"/>
      <c r="G118" s="39"/>
      <c r="H118" s="39"/>
    </row>
    <row r="119" spans="2:8" s="15" customFormat="1" ht="12.75">
      <c r="B119" s="39"/>
      <c r="C119" s="39"/>
      <c r="D119" s="39"/>
      <c r="E119" s="39"/>
      <c r="F119" s="39"/>
      <c r="G119" s="39"/>
      <c r="H119" s="39"/>
    </row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</sheetData>
  <mergeCells count="115">
    <mergeCell ref="A1:H1"/>
    <mergeCell ref="A2:H2"/>
    <mergeCell ref="A6:A7"/>
    <mergeCell ref="A110:H110"/>
    <mergeCell ref="C6:C7"/>
    <mergeCell ref="A4:A5"/>
    <mergeCell ref="A19:A20"/>
    <mergeCell ref="B19:B20"/>
    <mergeCell ref="C19:C20"/>
    <mergeCell ref="D19:D20"/>
    <mergeCell ref="A111:H111"/>
    <mergeCell ref="B6:B7"/>
    <mergeCell ref="B4:B5"/>
    <mergeCell ref="C4:C5"/>
    <mergeCell ref="D4:D5"/>
    <mergeCell ref="E4:E5"/>
    <mergeCell ref="D6:D7"/>
    <mergeCell ref="E6:E7"/>
    <mergeCell ref="H6:H7"/>
    <mergeCell ref="H4:H5"/>
    <mergeCell ref="E19:E20"/>
    <mergeCell ref="H19:H20"/>
    <mergeCell ref="A21:A24"/>
    <mergeCell ref="B21:B24"/>
    <mergeCell ref="C21:C24"/>
    <mergeCell ref="D21:D24"/>
    <mergeCell ref="E21:E24"/>
    <mergeCell ref="A25:A26"/>
    <mergeCell ref="B25:B26"/>
    <mergeCell ref="C25:C26"/>
    <mergeCell ref="A87:A88"/>
    <mergeCell ref="B87:B88"/>
    <mergeCell ref="C87:C88"/>
    <mergeCell ref="A31:A32"/>
    <mergeCell ref="B31:B32"/>
    <mergeCell ref="C31:C32"/>
    <mergeCell ref="C36:C38"/>
    <mergeCell ref="D25:D26"/>
    <mergeCell ref="E25:E26"/>
    <mergeCell ref="H25:H26"/>
    <mergeCell ref="H21:H24"/>
    <mergeCell ref="H36:H38"/>
    <mergeCell ref="D31:D32"/>
    <mergeCell ref="A33:A34"/>
    <mergeCell ref="B33:B34"/>
    <mergeCell ref="C33:C34"/>
    <mergeCell ref="D33:D34"/>
    <mergeCell ref="E31:E32"/>
    <mergeCell ref="H31:H32"/>
    <mergeCell ref="E33:E34"/>
    <mergeCell ref="H33:H34"/>
    <mergeCell ref="E44:E45"/>
    <mergeCell ref="H44:H45"/>
    <mergeCell ref="A36:A38"/>
    <mergeCell ref="B36:B38"/>
    <mergeCell ref="A44:A45"/>
    <mergeCell ref="B44:B45"/>
    <mergeCell ref="C44:C45"/>
    <mergeCell ref="D44:D45"/>
    <mergeCell ref="D36:D38"/>
    <mergeCell ref="E36:E38"/>
    <mergeCell ref="A53:A55"/>
    <mergeCell ref="B53:B55"/>
    <mergeCell ref="C53:C55"/>
    <mergeCell ref="D53:D55"/>
    <mergeCell ref="E53:E55"/>
    <mergeCell ref="H53:H55"/>
    <mergeCell ref="E56:E57"/>
    <mergeCell ref="H56:H57"/>
    <mergeCell ref="C56:C57"/>
    <mergeCell ref="A56:A57"/>
    <mergeCell ref="B56:B57"/>
    <mergeCell ref="D56:D57"/>
    <mergeCell ref="A66:A67"/>
    <mergeCell ref="B66:B67"/>
    <mergeCell ref="C66:C67"/>
    <mergeCell ref="D66:D67"/>
    <mergeCell ref="A75:A76"/>
    <mergeCell ref="B75:B76"/>
    <mergeCell ref="C75:C76"/>
    <mergeCell ref="D75:D76"/>
    <mergeCell ref="D80:D81"/>
    <mergeCell ref="E66:E67"/>
    <mergeCell ref="H66:H67"/>
    <mergeCell ref="E75:E76"/>
    <mergeCell ref="H75:H76"/>
    <mergeCell ref="E80:E81"/>
    <mergeCell ref="H80:H81"/>
    <mergeCell ref="A91:B91"/>
    <mergeCell ref="E83:E84"/>
    <mergeCell ref="H83:H84"/>
    <mergeCell ref="A80:A81"/>
    <mergeCell ref="B80:B81"/>
    <mergeCell ref="A83:A84"/>
    <mergeCell ref="B83:B84"/>
    <mergeCell ref="C83:C84"/>
    <mergeCell ref="D83:D84"/>
    <mergeCell ref="C80:C81"/>
    <mergeCell ref="A109:B109"/>
    <mergeCell ref="D87:D88"/>
    <mergeCell ref="E87:E88"/>
    <mergeCell ref="H87:H88"/>
    <mergeCell ref="A95:A96"/>
    <mergeCell ref="B95:B96"/>
    <mergeCell ref="C95:C96"/>
    <mergeCell ref="D95:D96"/>
    <mergeCell ref="E95:E96"/>
    <mergeCell ref="H95:H96"/>
    <mergeCell ref="D100:D101"/>
    <mergeCell ref="E100:E101"/>
    <mergeCell ref="H100:H101"/>
    <mergeCell ref="A108:B108"/>
    <mergeCell ref="A100:A101"/>
    <mergeCell ref="B100:B101"/>
    <mergeCell ref="C100:C10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2017-01-20T08:33:50Z</cp:lastPrinted>
  <dcterms:created xsi:type="dcterms:W3CDTF">2006-09-13T11:21:51Z</dcterms:created>
  <dcterms:modified xsi:type="dcterms:W3CDTF">2017-01-24T00:33:14Z</dcterms:modified>
  <cp:category/>
  <cp:version/>
  <cp:contentType/>
  <cp:contentStatus/>
</cp:coreProperties>
</file>