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4主要项目 (2)" sheetId="1" r:id="rId1"/>
    <sheet name="Sheet1" sheetId="2" r:id="rId2"/>
  </sheets>
  <definedNames>
    <definedName name="_xlnm.Print_Area" localSheetId="0">'4主要项目 (2)'!$A:$H</definedName>
    <definedName name="_xlnm.Print_Titles" localSheetId="0">'4主要项目 (2)'!$3:$4</definedName>
    <definedName name="_xlnm._FilterDatabase" localSheetId="0" hidden="1">'4主要项目 (2)'!$A$4:$H$1024</definedName>
  </definedNames>
  <calcPr fullCalcOnLoad="1"/>
</workbook>
</file>

<file path=xl/sharedStrings.xml><?xml version="1.0" encoding="utf-8"?>
<sst xmlns="http://schemas.openxmlformats.org/spreadsheetml/2006/main" count="5093" uniqueCount="2016">
  <si>
    <t>附表</t>
  </si>
  <si>
    <t>2017年江西省重大项目（大中型建设项目）推进清单</t>
  </si>
  <si>
    <t>单位：万元</t>
  </si>
  <si>
    <t>序号</t>
  </si>
  <si>
    <t>项目名称</t>
  </si>
  <si>
    <t>建设规模</t>
  </si>
  <si>
    <t>总投资</t>
  </si>
  <si>
    <t>至2016年底累计完成投资</t>
  </si>
  <si>
    <t>2017年预计完成投资</t>
  </si>
  <si>
    <t>截至X季度的本年实际完成投资</t>
  </si>
  <si>
    <t>备注</t>
  </si>
  <si>
    <t>合计（980项）</t>
  </si>
  <si>
    <t>一</t>
  </si>
  <si>
    <t>设区市（864项）</t>
  </si>
  <si>
    <t>（一）</t>
  </si>
  <si>
    <t>南昌市（75项）</t>
  </si>
  <si>
    <t>南昌市红谷隧道工程</t>
  </si>
  <si>
    <t>北线全长约2650米，南线全长2665米，沉管段总长1329米</t>
  </si>
  <si>
    <t>南昌市昌九快速路改造一期工程（黄家湖立交至长堎立交段）</t>
  </si>
  <si>
    <t>长约4.89公里，路宽27.5米</t>
  </si>
  <si>
    <t>南昌市天祥大道南延工程（洛阳东路至昌南大道）</t>
  </si>
  <si>
    <t>全长8.09公里，宽约66米</t>
  </si>
  <si>
    <t>南昌市二十八中高新实验学校建设项目</t>
  </si>
  <si>
    <t>总建筑面积4.77万平方米</t>
  </si>
  <si>
    <t>南昌市幸福水系综合整治工程综合住房小区（解放东路小区）项目</t>
  </si>
  <si>
    <t>总建筑面积约为96万平方米，建设安置房5936套</t>
  </si>
  <si>
    <t>南昌轨道交通2号线南延线工程</t>
  </si>
  <si>
    <t>起点为南路村站，终点为南广场站，线路全长约7.9公里，设地下车站7座</t>
  </si>
  <si>
    <t>南昌县富山大道（迎宾大道—沿江南大道）提升改造项目</t>
  </si>
  <si>
    <t>富山大道改造段为城市主干道，红线宽度50米，车道规模为双向6车道，沥青混凝土路面；全长9955.7米</t>
  </si>
  <si>
    <t>南昌南外环高速公路</t>
  </si>
  <si>
    <t>高速公路35.8公里</t>
  </si>
  <si>
    <t>南昌市幸福渠周边市政道路工程</t>
  </si>
  <si>
    <t>天香路、广阳路、市场路、香缇南路、月坊路、月坊南路、天香一路、天香二路、熊胜路、昌东大道西辅道共10条市政道路，总长10043米，宽约15～30米</t>
  </si>
  <si>
    <t>江铃控股有限公司江铃控股8AT整车扩能项目</t>
  </si>
  <si>
    <t>主要建设焊装车间、涂装车间、总装车间各一栋，扩建冲压车间一栋，总建筑面积14万平方米</t>
  </si>
  <si>
    <t>申宝年产200万套汽车踏板生产项目</t>
  </si>
  <si>
    <t>研发、生产汽车三踏板（离合器踏板、油门踏板、制动踏板）、悬挂摆臂总成、高强度螺栓等汽车零部件</t>
  </si>
  <si>
    <t>帝宝汽车零配件生产项目</t>
  </si>
  <si>
    <t>建设帝宝汽车零配件项目，包括生产各种汽车用灯、摩托车用灯具、灯泡及相关零部件</t>
  </si>
  <si>
    <t>江西必拓实业公司台中置与环网成套柜、隔离开关、互感器及变压器生产项目</t>
  </si>
  <si>
    <t>形成年产2000台中置与环网成套柜、7000台隔离开关、5500台互感器和300台变压器能力</t>
  </si>
  <si>
    <t>欧菲光二号园摄像模组扩能项目</t>
  </si>
  <si>
    <t>新建Flip-Chip制程CCM生产线</t>
  </si>
  <si>
    <t>安德力有机硅及锂电池行业专用设备生产、气凝胶及制品、有机硅材料项目</t>
  </si>
  <si>
    <t>年产28条有机硅及锂电池专业设备、10万立方米气凝胶纳米超级保热复合材料及5万吨110甲基乙烯基硅橡胶</t>
  </si>
  <si>
    <t>金海金属科技年产9万吨冷轧钢板和5万吨不锈钢管材项目</t>
  </si>
  <si>
    <t>形成年产9万吨冷轧钢板、5万吨不锈钢管生产能力</t>
  </si>
  <si>
    <t>江西携成办公科技有限公司笔具项目</t>
  </si>
  <si>
    <t>年产5亿支各种规格笔具</t>
  </si>
  <si>
    <t>江西正业科技有限公司覆盖膜、PI补强板、终止胶带生产项目</t>
  </si>
  <si>
    <t>形成年产2400万平方米覆盖膜、PI补强板、终止胶带能力</t>
  </si>
  <si>
    <t>向塘铁路物流基地</t>
  </si>
  <si>
    <t>新建物流作业区（含成件包装、集装箱作业线、商品汽车运输线等）和调车场等相关工程</t>
  </si>
  <si>
    <t>南昌市新洪城大市场建设项目</t>
  </si>
  <si>
    <t>建设市场交易区、商务配套区、商品流转区、休闲文化区、生活服务区等五大服务功能区域基础设施</t>
  </si>
  <si>
    <t>太酷云介创意产业中心建设项目</t>
  </si>
  <si>
    <t>总建筑面积约4.2万平方米，建设服装产业品牌、设计、研发中心</t>
  </si>
  <si>
    <t>105国道（银三角立交桥—昌宁高速匝道口）提升改造工程</t>
  </si>
  <si>
    <t>全长18.149公里，道路宽24.5-38米</t>
  </si>
  <si>
    <t>洪都集团瑶湖通用机场建设项目</t>
  </si>
  <si>
    <t>建设飞机跑道、滑行道、联络道、停机坪及机库、飞行保障用房等</t>
  </si>
  <si>
    <t>南昌轨道交通2号线一期工程</t>
  </si>
  <si>
    <t>西起南广场站，东到辛家庵站，线路全长约23.8公里，设地下车站21座</t>
  </si>
  <si>
    <t>南昌轨道交通3号线工程</t>
  </si>
  <si>
    <t>南起银三角北站，东到京东大道站，线路全长约28.5公里，设地下车站22座</t>
  </si>
  <si>
    <t>南昌轨道交通4号线工程</t>
  </si>
  <si>
    <t>西起望城站，东到昌东大道站，线路全长40.0公里，设车站29座，其中高架站5座、地下站24座</t>
  </si>
  <si>
    <t>南昌市幸福水系综合整治工程</t>
  </si>
  <si>
    <t>由幸福中渠、幸福东渠、幸福支渠、连通渠、五干一支、五干二支、罗家渠等水渠组成，承担35平方公里范围排水任务，水系总长约23.4公里</t>
  </si>
  <si>
    <t>南昌市前湖大道快速路工程</t>
  </si>
  <si>
    <t>全长约8.914公里，宽60～111米</t>
  </si>
  <si>
    <t>南昌市昌九快速路改造二期工程（昌航大道立交至黄家湖立交段、长堎立交至昌南立交段）</t>
  </si>
  <si>
    <t>长约10公里，路基宽28.5米</t>
  </si>
  <si>
    <t>南昌市昌西大道建设工程</t>
  </si>
  <si>
    <t>南起生米大桥西连接线，北至白玉兰路，全长约8公里</t>
  </si>
  <si>
    <t>南昌市牛行水厂二期扩建工程</t>
  </si>
  <si>
    <t>总规模为20万吨/日，建设原水输水管线、净水厂、输配水管道、供水调度中心等</t>
  </si>
  <si>
    <t>南昌市城区社会停车场项目</t>
  </si>
  <si>
    <t>新建南昌市城区社会停车场132处，31542个泊位</t>
  </si>
  <si>
    <t>江铃股份年产30万辆整车零部件扩能生产项目</t>
  </si>
  <si>
    <t>主要建设车架厂、冲压车间、物流库房等，形成年产30万辆整车零部件配套能力</t>
  </si>
  <si>
    <t>新电汽车空调系统及冷却模块各30万台套项目（二期）</t>
  </si>
  <si>
    <t>主要建设厂房、研发、办公楼等，形成年产汽车空调系统及冷却模块各30万台套能力</t>
  </si>
  <si>
    <t>洪都集团军品综合装配区整体搬迁项目</t>
  </si>
  <si>
    <t>新建部装中心、总装中心等，续建工装中心（工装设计中心、金属工装制造厂房、非金属工装制造厂房）等</t>
  </si>
  <si>
    <t>南昌与德通讯“智造+综保”项目</t>
  </si>
  <si>
    <t>年产2000万只智能手机和通讯终端设备和750万支智能终端整机</t>
  </si>
  <si>
    <t>业际光电触摸屏、显示屏生产项目一期</t>
  </si>
  <si>
    <t>建筑面积为25万平方米，达产后实现月产1000万片触摸屏、800万片显示屏的生产能力</t>
  </si>
  <si>
    <t>昌东经贸公司南昌电子信息（LED）产业创新示范园项目</t>
  </si>
  <si>
    <t>建设标准厂房、配套用房24万平方米</t>
  </si>
  <si>
    <t>科瑞普光电产业园项目</t>
  </si>
  <si>
    <t>年产LED照明产品200万套、LED驱动电源250万套</t>
  </si>
  <si>
    <t>康莱特药业生产基地</t>
  </si>
  <si>
    <t>建设康莱特医药贸易平台和药品生产基地。将北京正大绿洲制药企业异地改建，成立国家级滴丸工程技术中心、新产品产业化生产基地及配套项目</t>
  </si>
  <si>
    <t>力波饮料及啤酒生产项目</t>
  </si>
  <si>
    <t>建设饮料、啤酒生产线</t>
  </si>
  <si>
    <t>南昌绿地国际博览城项目</t>
  </si>
  <si>
    <t>总建筑面积406万平方米，建设集会展会议、风情小镇、文化旅游、商务、商业等设施</t>
  </si>
  <si>
    <t>南昌市十字街王府井城市商业综合体项目</t>
  </si>
  <si>
    <t>规划打造王府井百货、商业步行街等以及五Ａ级写字楼、公寓式住宅、餐饮、娱乐等</t>
  </si>
  <si>
    <t>华润商业综合体建设项目</t>
  </si>
  <si>
    <t>建设集时尚购物、餐饮娱乐、亲子体验、文化影视、高尚居住等功能于一体的“一站式”商业综合体</t>
  </si>
  <si>
    <t>江西瀚泓公司江西瀚泓青湖产业园建设项目</t>
  </si>
  <si>
    <t>总建筑面积34.56万平米，建设集触芯片设计研发、生产、星级酒店及商业写字楼为一体的综合性产业园</t>
  </si>
  <si>
    <t>南昌杉杉奥特莱斯广场建设项目</t>
  </si>
  <si>
    <t>总建筑面积约13万平方米，建设奥特莱斯名品购物中心、餐饮休闲区及附属设施等</t>
  </si>
  <si>
    <t>南昌市安义县盈创小微创业园建设项目</t>
  </si>
  <si>
    <t>总建筑面积450万平方米，建设精深加工生产、盈创空间、科技企业孵化器、电商物流中心、创业工场、商贸集聚区、微型企业孵化园等</t>
  </si>
  <si>
    <t>南昌市实验中学高新校区建设项目</t>
  </si>
  <si>
    <t>总建筑面积82576平方米</t>
  </si>
  <si>
    <t>南昌市红谷滩新区九龙湖初中建设项目</t>
  </si>
  <si>
    <t>总建筑面积3.75万平方米</t>
  </si>
  <si>
    <t>南昌市红谷滩新区九龙湖小学建设项目</t>
  </si>
  <si>
    <t>总建筑面积3.78万平方米</t>
  </si>
  <si>
    <t>南昌市汉代海昏侯国考古遗址公园建设项目</t>
  </si>
  <si>
    <t>建设遗址博物馆（游客中心及配套设施）、遗址公园、对外交通路网等</t>
  </si>
  <si>
    <t>南昌市万寿宫运营管理有限公司万寿宫历史文化街区项目</t>
  </si>
  <si>
    <t>总建筑面积158295.2平方米</t>
  </si>
  <si>
    <t>南昌市万达文化旅游城项目</t>
  </si>
  <si>
    <t>总建筑面积约480万平方米</t>
  </si>
  <si>
    <t>南昌市新建区前进花园项目</t>
  </si>
  <si>
    <t>总建筑面积约62.11万平方米，建设安置房4793套</t>
  </si>
  <si>
    <t>南昌市临江商务区旧城改造（综合性住房小区）项目</t>
  </si>
  <si>
    <t>总建筑面积为65.79万平方米，建设安置房3929套</t>
  </si>
  <si>
    <t>S212三阳集至长山晏公路升级改造工程</t>
  </si>
  <si>
    <t>路线全长约43.5公里，一级公路</t>
  </si>
  <si>
    <t>南昌市洛阳东路综合改造工程（昌东大道至天祥大道）综合管廊项目</t>
  </si>
  <si>
    <t>全长3.659公里，一室四舱，B*H=10.85米*3.45米</t>
  </si>
  <si>
    <t>广荣不锈钢年产6万吨不锈钢工业管项目</t>
  </si>
  <si>
    <t>建设厂房2万平方米，年产6万吨不锈钢工业管</t>
  </si>
  <si>
    <t>南昌绿地双创中心建设项目</t>
  </si>
  <si>
    <t>总建筑面积约120万平方米，建设超高层办公楼、国际双创中心、购物中心等</t>
  </si>
  <si>
    <t>中航文化城项目</t>
  </si>
  <si>
    <t>建设工业文明主题园区、文化创意产业园区、艺术型现代综合服务中心区、综合配套区、教育产业功能区等，以及园林绿化和其他辅助设施</t>
  </si>
  <si>
    <t>中科院物联网产业基地建设项目</t>
  </si>
  <si>
    <t>建设中科院物联网研究发展中心南昌中心，建设现代智能物流装备基地、车联网、隧道巡检机器人及远程健康医疗等项目用房</t>
  </si>
  <si>
    <t>南昌市经开区儒乐湖区域基础设施项目</t>
  </si>
  <si>
    <t>经开大道北延伸1.6公里，宽50米；儒乐湖大街西延1.6公里，宽42米；友安路2.3公里，路幅宽50米；儒乐湖以南现代商务中心14条加密路网，共计43.8公里</t>
  </si>
  <si>
    <t>LED电子信息孵化示范基地（鸿博科技园）项目</t>
  </si>
  <si>
    <t>一期建筑面积48.2万平米（含厂房、公寓、展馆、综合办公楼、商业中心、地下室及配套）</t>
  </si>
  <si>
    <t>联智十亿颗模拟芯片生产项目（一期）</t>
  </si>
  <si>
    <t>年产十亿颗半导体模拟芯片</t>
  </si>
  <si>
    <t>南昌国家医药国际创新园联合研究院项目</t>
  </si>
  <si>
    <t>建设综合大楼、研发中心、中试车间等和药物发现及筛选平台、药物分析测试平台、中试平台、临床实验平台等公共服务平台</t>
  </si>
  <si>
    <t>G320国道向塘至石埠段公路新建工程</t>
  </si>
  <si>
    <t>路线全长30.979公里，一级公路</t>
  </si>
  <si>
    <t>南昌市九龙湖新城综合管廊一期工程</t>
  </si>
  <si>
    <t>长约11.7公里，其中：三清山大道B*H=10.1米*3.3米；新余街B*H=8.5米*3.3米，7.4米*3.3米；赣州大街B*H=4.1米*3.3米+4.8米*2.4米，10米*3.3米；龙虎山大道B*H=11.45米*3.3米，12.35米*3.3米</t>
  </si>
  <si>
    <t>江西伊鈍智能科技有限公司电气产品生产基地项目（一期）</t>
  </si>
  <si>
    <t>建设3栋厂房，1栋综合楼，1栋综合仓库；购置生产流水线两条、设备25台（套）</t>
  </si>
  <si>
    <t>S103矶山至九房里段公路改建工程</t>
  </si>
  <si>
    <t>路线全长39.363公里，二级公路</t>
  </si>
  <si>
    <t>鸿鹄航空AC500等飞机整机研发和生产项目一期</t>
  </si>
  <si>
    <t>建设研发大楼、总装车间、部装车间等，生产AC500和AD100型飞机</t>
  </si>
  <si>
    <t>颜博碳结晶材料生产项目</t>
  </si>
  <si>
    <t>建设20台基于CVD技术生产线，逐步扩充产能至200套</t>
  </si>
  <si>
    <t>光电产业园欧菲二期项目</t>
  </si>
  <si>
    <t>指纹识别、虹膜识别、脸部识别等生物识别技术及相关技术的研发、产品制造和销售</t>
  </si>
  <si>
    <t>太极高效太阳能电池片及组件项目</t>
  </si>
  <si>
    <t>形成年产200MW的HJT异质结高效太阳能电池片生产能力</t>
  </si>
  <si>
    <t>南昌高新区人民医院项目</t>
  </si>
  <si>
    <t>总建筑面积10万平方米</t>
  </si>
  <si>
    <t>南昌市二七过江通道项目</t>
  </si>
  <si>
    <t>全长约4.2公里，道路红线宽度约30～40米</t>
  </si>
  <si>
    <t>（二）</t>
  </si>
  <si>
    <t>九江市（108项）</t>
  </si>
  <si>
    <t>瓦尼迈阿密（江西）化工有限公司瓦尼迈阿密水性丙烯酸乳液项目</t>
  </si>
  <si>
    <t>年产水性丙烯酸乳液3万吨</t>
  </si>
  <si>
    <t>江西乐昇合成新材料有限公司密胺制品项目</t>
  </si>
  <si>
    <t>年产6万吨密胺粉及密胺制品</t>
  </si>
  <si>
    <t>江西华奥电梯有限公司电梯项目</t>
  </si>
  <si>
    <t>年产1万台各类扶梯、客梯</t>
  </si>
  <si>
    <t>华润九江桃源二期风电场项目</t>
  </si>
  <si>
    <t>装机容量3.6万千瓦</t>
  </si>
  <si>
    <t>江西京九电源（九江）公司京九高新技术蓄电池二期项目</t>
  </si>
  <si>
    <t>年产500万KVAH动力型高新技术蓄电池</t>
  </si>
  <si>
    <t>九江市江西神岑旅游开发公司神岭旅游综合开发项目</t>
  </si>
  <si>
    <t>新建游客中心、生态文化研习园、展览馆、停车场及道路、消防、供水、排水等配套设施</t>
  </si>
  <si>
    <t>江西新华出版集团现代印刷基地建设项目</t>
  </si>
  <si>
    <t>建设中小学教材教辅、高档商业印刷生产线</t>
  </si>
  <si>
    <t>九江市九江县新区小学建设项目</t>
  </si>
  <si>
    <t>总建筑面积3.3万平方米</t>
  </si>
  <si>
    <t>江西红土地化工有限公司红土地生物制剂复配项目</t>
  </si>
  <si>
    <t>年产1万吨农药生态环保制剂</t>
  </si>
  <si>
    <t>中广核湖口文桥二期</t>
  </si>
  <si>
    <t>装机容量4.25万千瓦</t>
  </si>
  <si>
    <t>江西亚东水泥瑞昌制造厂生活垃圾焚烧项目</t>
  </si>
  <si>
    <t>日处理250吨生活垃圾，年处理垃圾8.25万吨</t>
  </si>
  <si>
    <t>九江庐山机场改造项目</t>
  </si>
  <si>
    <t>对老机场进行改造</t>
  </si>
  <si>
    <t>中广核彭泽大浩山风电项目</t>
  </si>
  <si>
    <t>装机容量5.5万千瓦</t>
  </si>
  <si>
    <t>九江江洲风电场项目</t>
  </si>
  <si>
    <t>装机容量4.8万千瓦</t>
  </si>
  <si>
    <t>九江市八里湖新区220千伏高压线下地项目</t>
  </si>
  <si>
    <t>220kv妙赛I、II线下地，线路长2×5.2公里，</t>
  </si>
  <si>
    <t>武宁县城市天然气管网工程</t>
  </si>
  <si>
    <t>建设气站，敷设管网覆盖县城40平方公里、工业园区15平方公里</t>
  </si>
  <si>
    <t>星子县鄱湖高新科技项目区路网工程</t>
  </si>
  <si>
    <t>道路总长20公里</t>
  </si>
  <si>
    <t>德安县润泉供水公司供水原水工程</t>
  </si>
  <si>
    <t>新建9万吨/日取水泵房（近期5万吨/日，远期4万吨/日）；铺设两根DN1000浑水管，长约20.35公里</t>
  </si>
  <si>
    <t>江西凯骏环保科技公司数控雕刻机、空气清新机、果蔬清洗机等生产项目</t>
  </si>
  <si>
    <t>年产12万套智能空气净化系列产品项目</t>
  </si>
  <si>
    <t>江西兄弟医药有限公司医药原料和MTBE项目</t>
  </si>
  <si>
    <t>年产2万吨维生素B3、1万吨维生素B5、3万吨酒石酸、1万吨咖啡因、20万吨MTBE</t>
  </si>
  <si>
    <t>江西惠超化工有限公司文达生物制剂项目</t>
  </si>
  <si>
    <t>年产4000吨农药复配制剂</t>
  </si>
  <si>
    <t>江西西矿铜业有限公司铜矿生产项目</t>
  </si>
  <si>
    <t>年产阴极铜30万吨、硫酸81.89万吨、金5.074吨、银126.196吨</t>
  </si>
  <si>
    <t>江西和谐特种电缆有限公司年产3000公里特种铝合金电缆项目</t>
  </si>
  <si>
    <t>年产3000公里特种铝合金电缆</t>
  </si>
  <si>
    <t>香港世纪阳光集团江西天瑞化工复合肥项目</t>
  </si>
  <si>
    <t>年产140万吨新型肥料</t>
  </si>
  <si>
    <t>九江天盛化学有限公司纤维素醚项目</t>
  </si>
  <si>
    <t>年产20000吨纤维素醚</t>
  </si>
  <si>
    <t>江西理文化工有限公司甲烷氯化物生产项目</t>
  </si>
  <si>
    <t>年产甲烷氯化物16万吨</t>
  </si>
  <si>
    <t>江西麦豪化工科技有限公司麦豪（麦浦）有机硅表面活性剂生产项目</t>
  </si>
  <si>
    <t>年产2万吨环保型有机硅表面活性剂及10吨新型催化剂，年产有机硅衍生品2万吨及聚酯多元醇2万吨</t>
  </si>
  <si>
    <t>九江恒生化纤股份有限公司恒生大化纤项目</t>
  </si>
  <si>
    <t>年产40万吨差别化粘胶短纤及配套溶解浆</t>
  </si>
  <si>
    <t>江西理文造纸公司生活用纸项目</t>
  </si>
  <si>
    <t>年产30万吨生活用纸</t>
  </si>
  <si>
    <t>江西华中国际木业产业园项目</t>
  </si>
  <si>
    <t>年加工经营300万立方米进口木材</t>
  </si>
  <si>
    <t>江西天地壹号饮料有限公司天地壹号项目</t>
  </si>
  <si>
    <t>年产7.5万吨易拉罐、7.5万吨玻璃瓶和1万吨苹果原醋</t>
  </si>
  <si>
    <t>九江九鼎置业有限公司现代综合大市场建设项目（二期）</t>
  </si>
  <si>
    <t>建设各类现代通用性各类市场用房，建筑面积48万平米</t>
  </si>
  <si>
    <t>九江市永修县外国语学校湖东分校建设项目</t>
  </si>
  <si>
    <t>九江县红十字会医院建设项目</t>
  </si>
  <si>
    <t>总建筑面积31790平方米，床位1000张</t>
  </si>
  <si>
    <t>德安县迎宾大道交通枢纽工程</t>
  </si>
  <si>
    <t>路线全长9.004公里，含迎宾大道与G105国道互通匝道、高速公路连接线、迎宾大道进城段道路</t>
  </si>
  <si>
    <t>九江港彭泽港区红光作业区疏港公路项目</t>
  </si>
  <si>
    <t>路线全长13.143公里，一级公路</t>
  </si>
  <si>
    <t>修水县水库资产管理有限公司修水县县城水生态综合治理工程</t>
  </si>
  <si>
    <t>治理河道41.5公里、疏浚河道21.18公里、河岸整治51.47公里、河道堤防防护2.78公里以及生态保育、修复1792110平方米</t>
  </si>
  <si>
    <t>瑞昌市外环道路工程</t>
  </si>
  <si>
    <r>
      <t>道路总长7</t>
    </r>
    <r>
      <rPr>
        <sz val="10"/>
        <rFont val="宋体"/>
        <family val="0"/>
      </rPr>
      <t>.</t>
    </r>
    <r>
      <rPr>
        <sz val="10"/>
        <rFont val="宋体"/>
        <family val="0"/>
      </rPr>
      <t>6公里</t>
    </r>
  </si>
  <si>
    <t>湖口县城区雨污水管网改造提升泵站工程</t>
  </si>
  <si>
    <t>改造雨污水主管网40公里、支管网20公里</t>
  </si>
  <si>
    <t>湖口县城市公共停车场项目</t>
  </si>
  <si>
    <t>建设城区、园区、景区公共停车场10个以上</t>
  </si>
  <si>
    <t>德安县丰林工业新区项目</t>
  </si>
  <si>
    <t>征地拆迁、道路桥梁、土方平整、绿化等基础设施建设</t>
  </si>
  <si>
    <t>湖口县新建城区路网、管网工程</t>
  </si>
  <si>
    <t>新建路网、雨污管网等60公里</t>
  </si>
  <si>
    <t>九江天赐高新材料公司六氟磷酸锂扩建及综合配套项目</t>
  </si>
  <si>
    <t>建设年产6000吨固体六氟磷酸锂</t>
  </si>
  <si>
    <t>江西五星纸业有限公司特种纸项目</t>
  </si>
  <si>
    <t>年产110万吨特种纸</t>
  </si>
  <si>
    <t>九江九宏新材料有限公司九宏新材料项目</t>
  </si>
  <si>
    <t>年产60万吨离子膜烧碱、40万吨甲烷氯化物、20万吨苯胺</t>
  </si>
  <si>
    <t>江西金元莱高新材料有限公司金元莱公司高化工项目</t>
  </si>
  <si>
    <t>年产50t氟硅唑、50t氟咯菌腈、200t吡唑醚菌酯、50t五氟磺草胺农药</t>
  </si>
  <si>
    <t>赛得利（九江）纤维有限公司化学纤维项目</t>
  </si>
  <si>
    <t>年产80万吨化学纤维</t>
  </si>
  <si>
    <t>星中（江西）动植物蛋白质纤维有限公司蛋白质纤维项目</t>
  </si>
  <si>
    <t>年产6万吨蛋白质合成纤维</t>
  </si>
  <si>
    <t>湖南长昇投资公司BOPP膜和胶粘系列制品项目</t>
  </si>
  <si>
    <t>新上BOPP膜生产线3条、胶粘系列制品生产线35条</t>
  </si>
  <si>
    <t>江西万年青水泥股份有限公司高新产业园项目</t>
  </si>
  <si>
    <t>兴建两条5000T/d熟料水泥生产线并配套余热发电、垃圾无害化处理、水泥构件及钙产品深加工项目</t>
  </si>
  <si>
    <t>九江经发区“双创”平台建设项目</t>
  </si>
  <si>
    <t>新建总面积约38万平方米的标准厂房</t>
  </si>
  <si>
    <t>江西财经职业学院新校区建设项目</t>
  </si>
  <si>
    <t>总建筑面积37.18万平方米</t>
  </si>
  <si>
    <t>九江市修水县良塘完全中学建设项目</t>
  </si>
  <si>
    <t>总建筑面积9万平方米</t>
  </si>
  <si>
    <t>九江市九江学院附属医院新门诊综合大楼项目</t>
  </si>
  <si>
    <t>总建筑面积5.97万平方米</t>
  </si>
  <si>
    <t>修水县妇幼保健改扩建工程</t>
  </si>
  <si>
    <t>总建筑面积3.34万平方米</t>
  </si>
  <si>
    <t>中信庐山西海国际生态旅游度假区项目</t>
  </si>
  <si>
    <t>分为养生度假、生态乐活、会务康体以及运动休闲四大主题，重点打造2个公园、3个基地、5个主题酒店</t>
  </si>
  <si>
    <t>盛元庐山西海养生度假区</t>
  </si>
  <si>
    <t>总建筑面积30万平方米，建设旅游度假中心、中医养生城、水上乐园、森林体验中心等</t>
  </si>
  <si>
    <t>庐山西海国际休闲欢乐世界项目</t>
  </si>
  <si>
    <t>建设国际会议中心、西海欢乐世界、西海海底世界、潜艇俱乐部，水上飞机等，配套建设风情旅游小镇</t>
  </si>
  <si>
    <t>湖口县石钟山创国家5A级景区周边环境整治提升工程</t>
  </si>
  <si>
    <t>改造现有约0.3万平米停车场；新建大型旅游停车场；新建或改造双钟古城游步道或旅游公路；打通建设象山隧道</t>
  </si>
  <si>
    <t>瑞昌市铜岭铜矿遗址公园建设项目</t>
  </si>
  <si>
    <t>建设公园景区保护监测、文物风貌改善、展示利用等设施</t>
  </si>
  <si>
    <t>九江市庐山西海国际休闲垂钓中心项目</t>
  </si>
  <si>
    <t>打造以垂钓和休闲度假为主题、水上游乐与山水休闲相结合的垂钓休闲度假目的地</t>
  </si>
  <si>
    <t>九江市庐山西海巾口温泉度假村项目</t>
  </si>
  <si>
    <t>打造主题商业与湖滨旅游、休闲娱乐和文化创意融为一体的生态低碳度假区</t>
  </si>
  <si>
    <t>九江市庐山西海巾口片区大型游客服务集散中心建设及生态保护工程</t>
  </si>
  <si>
    <t>治理荒地约260亩，建设约5000平方米游客服务中心、约50000平方米生态停车场及相关环保配套设施</t>
  </si>
  <si>
    <t>九江市庐山西海沙滩游乐+农业观光园项目</t>
  </si>
  <si>
    <t>建设特色农业观光园、采摘园、创意民俗民宿、乡村手工艺站等，配套建设沙滩游乐、水上娱乐等设施</t>
  </si>
  <si>
    <t>九江市庐山南门周边环境及业态升级改造项目</t>
  </si>
  <si>
    <t>包括南门周边环境整治、基础设施升级、旅游业态升级、棚户区改造等</t>
  </si>
  <si>
    <t>九江市庐山西海山水菁华项目</t>
  </si>
  <si>
    <t>新建管理接待中心、养老院</t>
  </si>
  <si>
    <t>九江庐山区桃花源民族养老产业有限公司九江庐山区民族养老中心项目</t>
  </si>
  <si>
    <t>总建筑面积19.5万平方米</t>
  </si>
  <si>
    <t>湖口县石钟情养老城（二期）</t>
  </si>
  <si>
    <t>总建筑面积53680平方米，建成后床位达1300张</t>
  </si>
  <si>
    <t>湖口县棚户区改造项目</t>
  </si>
  <si>
    <t>拆迁面积16.22万平方米，征收户数1849户，采取货币补偿方式安置</t>
  </si>
  <si>
    <t>德安县九仙新区路网建设工程</t>
  </si>
  <si>
    <t>道路长约4708米（含一座长581米的文华大桥和一座长20米的跨导托河桥）</t>
  </si>
  <si>
    <t>江西瑞昌蜈蚣山风电场项目</t>
  </si>
  <si>
    <t>装机容量11万千瓦</t>
  </si>
  <si>
    <t>江西修水太阳山风电场项目</t>
  </si>
  <si>
    <t>装机容量6.4万千瓦</t>
  </si>
  <si>
    <t>江西大唐国际武宁太阳山风电场项目</t>
  </si>
  <si>
    <t>江西爱升精密电路科技公司爱升精密电路项目</t>
  </si>
  <si>
    <t>年产100万平米柔性板和软硬结合板</t>
  </si>
  <si>
    <t>九江通用电子公司电子产业园项目</t>
  </si>
  <si>
    <t>年产生产电源开关500万套、电源适用器、ETC读卡器等产品500万个</t>
  </si>
  <si>
    <t>九江冠力新材料公司冠力新材料项目</t>
  </si>
  <si>
    <t>建设4条隔膜生产线及1条亲水膜生产线，年产约2亿平方米隔膜及亲水膜</t>
  </si>
  <si>
    <t>九江心连心化肥公司年产160万吨复合肥项目</t>
  </si>
  <si>
    <t>年产160万吨复合肥</t>
  </si>
  <si>
    <t>江西泰盛纸业有限公司泰盛纸业项目</t>
  </si>
  <si>
    <t>新建8条生活原纸生产线、3条妇婴卫生用品生产线，实现年产48万吨生活原纸、18万吨生活用纸、18亿片妇婴卫生用品、1万吨擦手原纸</t>
  </si>
  <si>
    <t>九江市永修县新城小学湖东分校建设项目</t>
  </si>
  <si>
    <t>总建设面积3.4万平方米</t>
  </si>
  <si>
    <t>江西昌河汽车有限责任公司九江分公司一期新能源汽车技术改造项目</t>
  </si>
  <si>
    <t>年产5万辆新能源汽车</t>
  </si>
  <si>
    <t>江西豪斯特汽车零部件有限公司年产60套热成形汽车零部件模具及2000万件汽车零部件项目</t>
  </si>
  <si>
    <t>新建生产线8条，年产热成形汽车零部件模具60套，汽车零部件2000万件</t>
  </si>
  <si>
    <t>巨石集团九江有限公司巨石二期项目</t>
  </si>
  <si>
    <t>年产12万吨无碱玻璃纤维池窑拉丝生产线</t>
  </si>
  <si>
    <t>江西金瑞胶业有限公司明胶项目</t>
  </si>
  <si>
    <t>年产1.7万吨明胶及胶原蛋白</t>
  </si>
  <si>
    <t>彭泽县双峰尖森林公园生态旅游基础设施项目</t>
  </si>
  <si>
    <t>建设游客服务中心、景区环形公路2条、景区游步道及配套设施等</t>
  </si>
  <si>
    <t>江西省晟丰环保包装新材料有限公司晟丰环保材料项目</t>
  </si>
  <si>
    <t>新建2.2米或2.5米瓦楞纸板生产线2条、1.8米生产线2条，年产瓦楞纸板1亿平方米</t>
  </si>
  <si>
    <t>宏升新材料有限公司年产6000万吨优质骨料项目</t>
  </si>
  <si>
    <t>年产6000万吨优质骨料</t>
  </si>
  <si>
    <t>南通一德新型油料加工项目</t>
  </si>
  <si>
    <t>年加工大豆400万吨、饲料蛋白300万吨、食用植物油80万吨、膨化大豆20万吨</t>
  </si>
  <si>
    <t>浙江颐高智慧科技发展有限公司九江颐高电子商务产业园建设项目</t>
  </si>
  <si>
    <t>新建建筑面积20万平方米产业园区</t>
  </si>
  <si>
    <t>九江县人民医院新院建设项目</t>
  </si>
  <si>
    <t>总建筑面积6.4万平方米</t>
  </si>
  <si>
    <t>德安县隆平湿地公园新建工程</t>
  </si>
  <si>
    <t>总用地1200亩，其中水体面积426亩，陆地面积774亩。依托现有文化塔作为景观基础，整合周边山水资源的综合性生态湿地公园</t>
  </si>
  <si>
    <t>江西瑞昌江瑞矿业有限公司特钢精炼功能材料生产项目</t>
  </si>
  <si>
    <t>建设特种合金车间、喷雾造粒车间、脱氧剂车间、脱硫剂车间等</t>
  </si>
  <si>
    <t>武宁县旅游产业开发有限公司庐山西海4A级景区改造提升项目</t>
  </si>
  <si>
    <t>建设游步道、景区道路、游客服务中心、生态停车场、旅游公厕、供电等设施</t>
  </si>
  <si>
    <t>江西威牛生化有限公司田园生物制剂生产项目</t>
  </si>
  <si>
    <t>年产2万吨杀虫杀菌剂、除草剂</t>
  </si>
  <si>
    <t>江西中科合臣实业有限公司中科仿生农药项目</t>
  </si>
  <si>
    <t>年产1000吨杀虫单原药、5000吨杀虫双水剂及500吨复配制剂量</t>
  </si>
  <si>
    <t>江西谊科化工公司谊科石化专用化学品生产项目</t>
  </si>
  <si>
    <t>年产3000吨预预硫化剂、300吨分子筛、5000吨催化剂</t>
  </si>
  <si>
    <t>G532国道连络线（星子至共青）一级公路工程</t>
  </si>
  <si>
    <t>路线全长21.162公里，一级公路</t>
  </si>
  <si>
    <t>S214都昌多宝至县城段改建工程</t>
  </si>
  <si>
    <t>路线全长约17公里，罗垅村都九高速都昌西互通出口至都昌县城长约14公里为一级公路，其余3公里为二级公路</t>
  </si>
  <si>
    <t>江西LNG天然气储配中心码头工程</t>
  </si>
  <si>
    <t>4个5000DWT泊位，设计年通过能力400万吨</t>
  </si>
  <si>
    <t>江西蜀羊防水材料有限公司防水材料生产项目</t>
  </si>
  <si>
    <t>年产改性沥青防水卷材4000万平方米、高分子防水卷材1000万平方米、防水涂料5000吨</t>
  </si>
  <si>
    <t>中广核彭泽太平关风电项目</t>
  </si>
  <si>
    <t>装机容量5.6万千瓦</t>
  </si>
  <si>
    <t>中国兴业太阳能技术控股公司微晶新材料产业园（一期）项目</t>
  </si>
  <si>
    <t>新建微晶材料生产线2条，产业加工区2个</t>
  </si>
  <si>
    <t>环鄱阳湖东大道工程</t>
  </si>
  <si>
    <t>路线全长35.7公里，一级公路</t>
  </si>
  <si>
    <t>中岩集团控股有限公司新型装配式建筑项目</t>
  </si>
  <si>
    <t>年产300万平方新型装配式建筑</t>
  </si>
  <si>
    <t>永修县白莲湖改造工程项目</t>
  </si>
  <si>
    <t>改造白莲湖水面260亩，建设景观带22000平方米</t>
  </si>
  <si>
    <t>九江市庐山站高铁新区项目</t>
  </si>
  <si>
    <t>庐山站东站房改造、新建西站房、BRT\公交车站、停车场、长途客运站、地铁站、广场及站前开发等，总建筑面积20万平方米</t>
  </si>
  <si>
    <t>九江市庐山西海巾口球类运动中心建设项目</t>
  </si>
  <si>
    <t>以网球运动为突破，以乒乓球、羽毛球等辅佐，打造球类运动休闲和运动培训基地</t>
  </si>
  <si>
    <t>庐山西海环湖绿色旅游公路项目</t>
  </si>
  <si>
    <t>路线全长约120公里的环湖公路和健身运动绿道</t>
  </si>
  <si>
    <t>庐山西海通用机场建设项目</t>
  </si>
  <si>
    <t>主要建设飞行跑道、航站综合楼及配套设施等</t>
  </si>
  <si>
    <t>（三）</t>
  </si>
  <si>
    <t>景德镇市（42项）</t>
  </si>
  <si>
    <t>昌飞公司直升机研发生产基地一期工程</t>
  </si>
  <si>
    <t>增加产能100架直升机/年，形成200架直升机的年产能</t>
  </si>
  <si>
    <t>景德镇市航空科技城航空大道一期二期及航空大桥工程</t>
  </si>
  <si>
    <t>道路总长约5公里、宽约50米，桥梁长503.5米</t>
  </si>
  <si>
    <t>景德镇市宁封窑陶瓷文化发展有限公司宁封窑国际陶艺村项目</t>
  </si>
  <si>
    <t>建设非遗基地、龙窑、三圣坛、古戏台、博物馆等主景观及民俗园配套设施</t>
  </si>
  <si>
    <t>景鹰高速景德镇南出入口连接线工程</t>
  </si>
  <si>
    <t>道路总长约7.6公里</t>
  </si>
  <si>
    <t>景德镇市洋湖水厂搬迁工程</t>
  </si>
  <si>
    <t>改造原取水工程，新建日供水15万吨净水厂1座，新建净水厂配套建筑16159.96平方米，新建厂外电气工程</t>
  </si>
  <si>
    <t>景德镇市城市供水水源（樟树坑）工程</t>
  </si>
  <si>
    <t>建设供水35万吨/天工程及配套设施</t>
  </si>
  <si>
    <t>景德镇市地下综合管廊项目（高铁商务区和景东片区）</t>
  </si>
  <si>
    <t>总长26.8公里，B*H=7-14米*3.8米</t>
  </si>
  <si>
    <t>景德镇市昌南拓展区南片区路网基础配套设施项目</t>
  </si>
  <si>
    <t>综合管廊、绿化路灯工程，管沟长度6.2公里，绿化面积25.2公顷</t>
  </si>
  <si>
    <t>景德镇市西城区水系综合治理项目</t>
  </si>
  <si>
    <t>新建抬水坝一座，开挖湖面积56万平方米</t>
  </si>
  <si>
    <t>景德镇陶瓷工业园区景观综合整治提升项目</t>
  </si>
  <si>
    <t>唐英大道、金岭大道绿化景观提升，红叶、名坊园二期、名坊园西路景观建设，206国道两侧景观改造</t>
  </si>
  <si>
    <t>景德镇珠山区三宝瓷谷项目</t>
  </si>
  <si>
    <t>修缮房屋2万平方米，建设陶瓷文化创意区9万平方米，改造配套市政道路</t>
  </si>
  <si>
    <t>景德镇市御窑厂地带棚户区改造项目</t>
  </si>
  <si>
    <t>拆迁面积27万平方米，征收户数3265户，采取货币补偿方式安置</t>
  </si>
  <si>
    <t>景德镇市2016年度昌江片区城中村棚户区改造项目</t>
  </si>
  <si>
    <t>拆迁面积28.77万平方米，征收户数791户；货币补偿608户，政府统购商品房安置户数为183户</t>
  </si>
  <si>
    <t>景德镇市观溪小园（老城）棚户区改造项目</t>
  </si>
  <si>
    <t>拆迁面积25.63万平方米，征收户数3208户，新建安置房3208套</t>
  </si>
  <si>
    <t>景德镇市珠山片区城中村棚户区改造项目</t>
  </si>
  <si>
    <t>拆迁面积27万平方米，征收户数1087户。采取货币补偿方式安置</t>
  </si>
  <si>
    <t>浮梁县污水管网改造工程项目</t>
  </si>
  <si>
    <t>新建一期污水管道工程21.9公里，二期污水管道工程15.5公里，现状管线修复及清淤堵漏，新建提升泵站2座</t>
  </si>
  <si>
    <t>景德镇市昌南拓展区北片区路网工程</t>
  </si>
  <si>
    <t>道路总长约16.14公里</t>
  </si>
  <si>
    <t>景德镇高新区航空及先进装备制造产业基地基础设施项目</t>
  </si>
  <si>
    <t>铺设道路（含管网）约16公里等</t>
  </si>
  <si>
    <t>景德镇市老城区珠山区供水管网改造项目</t>
  </si>
  <si>
    <t>改造DN200-DN800老旧管85.63公里</t>
  </si>
  <si>
    <t>景德镇市新城区供水管网建设项目</t>
  </si>
  <si>
    <t>新建日供水1.5万-3万吨/天加压泵站1座，新敷设供水管网71.7公里</t>
  </si>
  <si>
    <t>景德镇市中心城区停车场项目</t>
  </si>
  <si>
    <t>建设14个停车场，停车泊位4050个</t>
  </si>
  <si>
    <t>景德镇市景东高铁商务区及北站站前广场建设项目</t>
  </si>
  <si>
    <t>道路约29.6公里，地下综合管廊约4.38公里；北站站前广场4.75万平方米；高铁商务区景观、地块土方平整及灯光球场等</t>
  </si>
  <si>
    <t>景德镇市古镇公司城区老工业区生活社区改造项目</t>
  </si>
  <si>
    <t>东至中华路，西至昌江，南起戴家弄，北至瓷都大桥，涉及面积23.95公顷（509亩），主要对道路及环境进行改造</t>
  </si>
  <si>
    <t>江直公司通航产业基地项目</t>
  </si>
  <si>
    <t>年产300架直升机</t>
  </si>
  <si>
    <t>华意公司高效、变频压缩机智能化产业升级及配套能力提升项目</t>
  </si>
  <si>
    <t>升级改造12条压缩机生产线，将自动化程度由20%提升到60%以上</t>
  </si>
  <si>
    <t>天新药业公司1.25吨/小时危险废物焚烧线及配套工程二期扩建项目</t>
  </si>
  <si>
    <t>新建1.25吨/小时危险废物焚烧线及配套工程，二期扩建</t>
  </si>
  <si>
    <t>景德镇邑山瓷业公司景德镇陶瓷工业综合体项目</t>
  </si>
  <si>
    <t>年产4600万件日用瓷、陈设瓷、紫砂陶</t>
  </si>
  <si>
    <t>国控集团赣东北物流园（一期）工程</t>
  </si>
  <si>
    <t>建设会展中心、汽车城、大型物流中心、商业设施等</t>
  </si>
  <si>
    <t>景德镇市陶文旅公司中心城区陶瓷老工厂搬迁改造及保护利用项目</t>
  </si>
  <si>
    <t>中心城区老工厂搬迁改造保护95.3万平方米、邑山工厂安置区26.7万平方米、物流园工厂安置区2万平方米</t>
  </si>
  <si>
    <t>景德镇御窑厂博物馆及御窑厂遗址保护设施建设项目</t>
  </si>
  <si>
    <t>建筑面积为1万平方米</t>
  </si>
  <si>
    <t>景德镇市陶新家园（东城老工厂）棚户区改造项目</t>
  </si>
  <si>
    <t>拆迁面积47.8万平方米，征收户数6500户，新建安置房4108套</t>
  </si>
  <si>
    <t>乐平市国资公司江维电化厂工矿棚户区改造项目</t>
  </si>
  <si>
    <t>拆迁面积19.53万平方米，总建筑面积33.87万平方米，新建安置房3915套</t>
  </si>
  <si>
    <t>景德镇市中华北路棚户区改造项目</t>
  </si>
  <si>
    <t>拆迁面积31万平方米，征收户数4072户，采取货币补偿方式安置</t>
  </si>
  <si>
    <t>景德镇陶瓷职业技术学院新校区一期建设项目</t>
  </si>
  <si>
    <t>总建筑面积20万平方米</t>
  </si>
  <si>
    <t>景德镇水投生态集团公司洪岩风景区配套基础设施项目</t>
  </si>
  <si>
    <t>建设游步道14.8公里、洪皓广场、旅游公路、忠宣湖旅游休闲设施、停车场、古戏台博物馆、3至5个实体古戏台、一批微缩古戏台等</t>
  </si>
  <si>
    <t>景德镇市陶文旅公司玉路弄老街区开发利用一期建设项目</t>
  </si>
  <si>
    <t>总建筑面积3万平方米</t>
  </si>
  <si>
    <t>乐平市国资公司老城棚户区改造项目</t>
  </si>
  <si>
    <t>拆迁面积11.4万平方米，征收户数2200户。安置房采取货币补偿或政府统一安置方式</t>
  </si>
  <si>
    <t>乐平市南内河治理项目</t>
  </si>
  <si>
    <t>全长4.5公里，包括河道清淤疏竣、闸坝改造、河堤局部修复、增建提升泵站以及人行道、护栏、园林景观等</t>
  </si>
  <si>
    <t>G206乐平段升级改造工程项目</t>
  </si>
  <si>
    <t>大田至桃林，11公里双向6车道改造</t>
  </si>
  <si>
    <t>景德镇市第二人民医院内科大楼建设项目</t>
  </si>
  <si>
    <t>总建筑面积3.79万平方米</t>
  </si>
  <si>
    <t>景德镇市陶文旅公司花朝科技文化产业园项目</t>
  </si>
  <si>
    <t>总建筑面积4.3万平方米</t>
  </si>
  <si>
    <t>景德镇市城开投公司景德镇市城市展览馆项目</t>
  </si>
  <si>
    <t>总建筑面积约6.5万平方米</t>
  </si>
  <si>
    <t>（四）</t>
  </si>
  <si>
    <t>萍乡市（67项）</t>
  </si>
  <si>
    <t>美佳华城市综合体建设项目</t>
  </si>
  <si>
    <t>建设城市综合体和后勤配套服务区</t>
  </si>
  <si>
    <t>江西爱瑞达电瓷电气有限公司高压线路瓷生产项目</t>
  </si>
  <si>
    <t>年产540万片（35000吨）高等级瓷质绝缘子</t>
  </si>
  <si>
    <t>中材风电叶片公司二期建设项目</t>
  </si>
  <si>
    <t>年产低风速大型风电叶片400套</t>
  </si>
  <si>
    <t>芦溪县百新电瓷制造公司电瓷生产项目</t>
  </si>
  <si>
    <t>年产电瓷3000吨</t>
  </si>
  <si>
    <t>萍乡华维电瓷特高压绝缘子项目</t>
  </si>
  <si>
    <t>建设特高压绝缘子生产线</t>
  </si>
  <si>
    <t>北京天助基业科技发展有限公司典今康平医疗器械产业园项目</t>
  </si>
  <si>
    <t>生产销售医疗器械产品</t>
  </si>
  <si>
    <t>八达物流园建设项目</t>
  </si>
  <si>
    <t>建设仓库、办公楼物流通道等，提供配载、仓储、装卸、住宿、加油、汽车维修等物流服务。</t>
  </si>
  <si>
    <t>萍乡市江西快乐体育产业创意园项目</t>
  </si>
  <si>
    <t>总建筑面积15.72万平方米</t>
  </si>
  <si>
    <t>芦溪县体育中心建设项目</t>
  </si>
  <si>
    <t>总建筑面积0.87万平方米</t>
  </si>
  <si>
    <t>萍乡市赣西森林植物园项目</t>
  </si>
  <si>
    <t>建设集动物园、植物园、儿童乐园为一体的综合性景区</t>
  </si>
  <si>
    <t>萍乡市武功山石鼓寺周边改造提升项目</t>
  </si>
  <si>
    <t>改造原有石鼓寺周边建筑2809平方米，并新建停车场、景观廊亭、登山卡口、漂流及景区配套设施等</t>
  </si>
  <si>
    <t>萍乡市武功山金顶改造提升项目</t>
  </si>
  <si>
    <t>在金顶景区建设标识引导系统、游步道、服务驿站、观景平台、金顶洞天、文化设施修缮及草甸修复等</t>
  </si>
  <si>
    <t>萍乡市德润科技焦炉煤气脱硫碱洗一体塔系生产线项目</t>
  </si>
  <si>
    <t>年产成套脱硫塔15台及其他化工填料产品</t>
  </si>
  <si>
    <t>格丰科技材料年产3000吨环保多功能纳米复合新材料及装备生产线项目</t>
  </si>
  <si>
    <t>年产3000吨用于“三废”治理的环保多功能纳米复合新材料及装备</t>
  </si>
  <si>
    <t>萍乡方大再生资源开发公司高效化渣剂生产、废钢回收加工、报废车辆回收拆解项目</t>
  </si>
  <si>
    <t>年产高效化渣剂39000吨、废钢年回收加工111600吨、汽车拆解10000辆/年</t>
  </si>
  <si>
    <t>萍乡经开区田中片区雨、污排水管网建设工程项目</t>
  </si>
  <si>
    <t>铺设雨、污排水管道84.04公里</t>
  </si>
  <si>
    <t>中节能萍乡环保能源有限公司萍乡市生活垃圾、污泥干化焚烧发电项目</t>
  </si>
  <si>
    <t>日处理生活垃圾700吨，年处理生活垃圾不低于23.3万吨</t>
  </si>
  <si>
    <t>萍乡市湘东区麓林湖养生公馆建设项目</t>
  </si>
  <si>
    <t>总建筑面积11万平方米</t>
  </si>
  <si>
    <t>上栗至芦溪宣风公路建设工程</t>
  </si>
  <si>
    <t>路线全长约48公里，二级公路</t>
  </si>
  <si>
    <t>上栗县城乡河道综合治理项目</t>
  </si>
  <si>
    <t>综合治理河道211.2公里，城区段新建浆砌块石防洪墙33.06公里，城区外新建土筑防洪堤178.14公里</t>
  </si>
  <si>
    <t>萍乡市经开区中环北路道路建设工程</t>
  </si>
  <si>
    <t>道路全长15.96公里，双向六车道</t>
  </si>
  <si>
    <t>莲花县第二自来水厂及配套管网建设项目</t>
  </si>
  <si>
    <t>新建水厂供水规模2万吨/日，铺设管网双管输水管、主供水管网107.72公里</t>
  </si>
  <si>
    <t>萍乡市麻山生态新区人居环境建设项目</t>
  </si>
  <si>
    <t>建设长5.7公里、宽36米的外环路；景观桥、中央公园、污水处理厂等</t>
  </si>
  <si>
    <t>萍乡陶瓷产业基地西区扩区工程项目</t>
  </si>
  <si>
    <t>在原有陶瓷产业基地基础上进行扩区，建设一条老关镇油塘村至下埠镇栗塘村的一级公路并完善配套设备</t>
  </si>
  <si>
    <t>安源客车项目</t>
  </si>
  <si>
    <t>年产30000台新能源客车</t>
  </si>
  <si>
    <t>江西樟丰化工有限公司年产5万吨离子膜氢氧化钾生产线及年产2万吨氟化钾生产线搬迁工程项目</t>
  </si>
  <si>
    <t>建设5万吨离子膜氢氧化钾生产线、2万吨氟化钾生产线及配套厂房</t>
  </si>
  <si>
    <t>柯美纸业二期瓦楞纸生产线建设项目</t>
  </si>
  <si>
    <t>年产15万吨瓦楞纸</t>
  </si>
  <si>
    <t>甘源食品三期豆类、坚果类食品生产项目</t>
  </si>
  <si>
    <t>年产6万吨豆类、坚果类食品</t>
  </si>
  <si>
    <t>萍乡市赣湘国际物流港建设项目</t>
  </si>
  <si>
    <t>建设流通仓储中心、公共仓储中心、货物运输中心、配送中心、物流信息中心、综合服务中心等</t>
  </si>
  <si>
    <t>江西波波物流有限公司物流中心建设项目</t>
  </si>
  <si>
    <t>建筑面积208500平方米，建设各类通用和特殊品仓库、综合服务大楼、仓储配送中心等</t>
  </si>
  <si>
    <t>萍乡市金融商务区建设项目</t>
  </si>
  <si>
    <t>由农商大厦、浙商大厦、商会大厦、金融综合体四个项目组成</t>
  </si>
  <si>
    <t>萍乡市佳禾文化城市广场建设项目</t>
  </si>
  <si>
    <t>建设文化产业中心、深圳书城、红星美凯龙文化沙龙、高星级宾馆、写字楼、商业广场、电商等在内的商贸综合体</t>
  </si>
  <si>
    <t>萍乡天虹创业创新基地建设项目</t>
  </si>
  <si>
    <t>总建筑面积33万方米，其中建设创业创新园12万平方米</t>
  </si>
  <si>
    <t>赣湘国际汽车产业园项目</t>
  </si>
  <si>
    <t>总建筑面积159万平方米，主要建设赣湘国际汽配城、4S汽车城、货车交易市场、二手车市场、国际会展中心、国际赛车场等</t>
  </si>
  <si>
    <t>上栗县体育中心建设项目</t>
  </si>
  <si>
    <t>总建筑面积3.2万平方米</t>
  </si>
  <si>
    <t>莲花县荷花博览园二期工程建设项目</t>
  </si>
  <si>
    <t>建设旅游服务中心、停车场、栈道、游步道、地方戏表演中心、公路等</t>
  </si>
  <si>
    <t>上栗县杨岐山风景名胜区综合开发项目</t>
  </si>
  <si>
    <t>建设孽龙洞景区游客中心、停车场、综合服务区、公路、游步道、观景台、栈道等基础设施</t>
  </si>
  <si>
    <t>萍乡市仙凤三宝农村产业融合项目</t>
  </si>
  <si>
    <t>新建水果、花卉、农作物种植基地及农产品精深加工区、休闲观光区、户外拓展基地等</t>
  </si>
  <si>
    <t>萍乡市武功山东江熙谷户外小镇项目</t>
  </si>
  <si>
    <t>在东江河两岸建设购物街、亲水体验旅游设施等</t>
  </si>
  <si>
    <t>上栗县福田镇红鱼文化村建设项目</t>
  </si>
  <si>
    <t>建设自行车道、观景台、池塘、游客接待中心、垂钓中心、展示馆、道路示范带等</t>
  </si>
  <si>
    <t>萍乡市玉皇山旅游景区综合开发项目</t>
  </si>
  <si>
    <t>建设玉峰观景台、景区门楼、游客服务中心、停车场等，修建旅游公路22公里</t>
  </si>
  <si>
    <t>萍乡市武功山农业生态园</t>
  </si>
  <si>
    <t>建设自行车绿道、游客服务中心、生态停车场、牌坊、加工厂房、农产品展示中心、生态小木屋，进行河道整治、园区內道路柏油硬化等</t>
  </si>
  <si>
    <t>上栗县石洋生态养老中心建设项目</t>
  </si>
  <si>
    <t>建筑面积9.56万平方米，建设2000张床位</t>
  </si>
  <si>
    <t>萍乡天利园颐乐养老公寓建设项目</t>
  </si>
  <si>
    <t>总建筑面积35946平方米，建设1060张床位</t>
  </si>
  <si>
    <t>莲花县城南城市棚户安置区及配套基础设施项目</t>
  </si>
  <si>
    <t>总建筑面积22.3万平方米，建设安置房288套及配套设施</t>
  </si>
  <si>
    <t>萍乡经济技术开发区清泉安置区一期（棚户区改造）项目</t>
  </si>
  <si>
    <t>总建筑面积78459平方米，新建516套住房及配套基础设施等</t>
  </si>
  <si>
    <t>莲花县新城区污水处理设施及配套管网建设项目</t>
  </si>
  <si>
    <t>新建新城区生活污水处理厂1座，新铺设污水管网27.54千米</t>
  </si>
  <si>
    <t>江西冀凯顺锻造建设项目</t>
  </si>
  <si>
    <t>建设生产车间及办公楼，主要生产农机履带及标准件等</t>
  </si>
  <si>
    <t>亿丰伟业集团新型环保包装复合材料项目</t>
  </si>
  <si>
    <t>年产1亿平方米新型环保包装复合材料</t>
  </si>
  <si>
    <t>萍乡市宏菲物流园建设项目</t>
  </si>
  <si>
    <t>建设承办国际运输代理业务、国内货物运输代理、物流配送、仓储装卸等为一体的综合物流服务设施</t>
  </si>
  <si>
    <t>江西天涯种业水稻良种育繁推一体化示范基地项目</t>
  </si>
  <si>
    <t>新建3万亩良种繁育示范基地、2万亩水稻种植示范基地</t>
  </si>
  <si>
    <t>萍乡市湘东区老工业区搬迁湘东中学校园整体改造工程</t>
  </si>
  <si>
    <t>总建筑面积1.03万平方米</t>
  </si>
  <si>
    <t>萍乡市莲花县职业技术学校实训基地建设项目</t>
  </si>
  <si>
    <t>总建筑面积为1.7万平方米</t>
  </si>
  <si>
    <t>萍乡市湘东区中医院建设项目</t>
  </si>
  <si>
    <t>总建筑面积35880平方米</t>
  </si>
  <si>
    <t>萍乡市安源区高坑镇小金山国家森林公园建设工程</t>
  </si>
  <si>
    <t>建设游客聚散中心，修建游步道30公里</t>
  </si>
  <si>
    <t>萍乡市万龙湾内涝区整治项目</t>
  </si>
  <si>
    <t>改造面积3.82平方公里，改造建筑与小区48个、道路4条，新建道路1条、新建雨污水管线32.1公里等</t>
  </si>
  <si>
    <t>萍乡市南正街改造项目</t>
  </si>
  <si>
    <t>建设历史文化街区，总建筑面积38704平方米；建设城市防洪景观带</t>
  </si>
  <si>
    <t>萍乡市蚂蝗河综合整治及山下内涝区整治项目</t>
  </si>
  <si>
    <t>改造建筑与小区16个、道路19条，新建道路5条、新建雨污水管线19.1公里，蚂蝗河合流制生态改造等</t>
  </si>
  <si>
    <t>萍乡市西门内涝区整治项目</t>
  </si>
  <si>
    <t>改造面积0.94平方公里，改造建筑与小区21个、道路4条、新建雨污管线8公里，萍水河生态化改造及新建鳌洲公园</t>
  </si>
  <si>
    <t>紫金江发新能源汽车项目二期</t>
  </si>
  <si>
    <t>建成后满足5000台传统及新能源车的产能</t>
  </si>
  <si>
    <t>光丰机械公司年产4万台空压机系列产品生产线建设项目</t>
  </si>
  <si>
    <t>年产空压机系列产品4万台</t>
  </si>
  <si>
    <t>欧派斯年产1万吨润滑油系列产品生产线建设项目</t>
  </si>
  <si>
    <t>工业用油（脂）、金属加工（液）、切液、液压系统用油、发动机等产品研究、开发、生产及销售</t>
  </si>
  <si>
    <t>上栗县花炮文化博览园建设项目</t>
  </si>
  <si>
    <t>建设主题焰火展示、烟花文化展销、创意工坊互动、李畋文化汇演、李畋纪念与博览中心等</t>
  </si>
  <si>
    <t>萍乡市安源生态水库片区开发项目</t>
  </si>
  <si>
    <t>建设沿岸湿地、水库防洪墙、株萍铁路护岸、河道综合整治等</t>
  </si>
  <si>
    <t>萍乡市上栗县第二中学建设项目</t>
  </si>
  <si>
    <t>总建筑面积8万平方米</t>
  </si>
  <si>
    <t>萍乡市图书馆建设项目</t>
  </si>
  <si>
    <t>建筑面积2.2万平方米</t>
  </si>
  <si>
    <t>上栗县栗江公园建设项目</t>
  </si>
  <si>
    <t>建设集观光游览、生态休闲、文化教育等多功能于一体的互动开放式生态公园</t>
  </si>
  <si>
    <t>（五）</t>
  </si>
  <si>
    <t>新余市（20项）</t>
  </si>
  <si>
    <t>新余东旭学校建设项目</t>
  </si>
  <si>
    <t>总建筑面积约1.46万平方米</t>
  </si>
  <si>
    <t>木林森公司LED灯具配套生产项目（二期）</t>
  </si>
  <si>
    <t>形成年产14000万套灯具配套产能</t>
  </si>
  <si>
    <t>木林森公司LED灯具线路板项目（三期）</t>
  </si>
  <si>
    <t>年产2000万平方米线路板</t>
  </si>
  <si>
    <t>沐阳公司手机外壳压铸项目</t>
  </si>
  <si>
    <t>年产6000万片手机外壳</t>
  </si>
  <si>
    <t>江西赣锋锂业股份公司高容量锂离子动力电池建设项目</t>
  </si>
  <si>
    <t>建设3条高容量锂离子动力电池生产线，形成年产4亿支18650型高容量锂离子动力电池生产规模</t>
  </si>
  <si>
    <t>新余市高铁新区地下综合管廊建设项目</t>
  </si>
  <si>
    <t>管廊总长约8公里，B*H=10.3米*3.4米。2017年启动和谐大道（原上乐大道）管廊建设，长约1.34公里</t>
  </si>
  <si>
    <t>沃格光电公司光电玻璃精加工项目</t>
  </si>
  <si>
    <t>年产240万片光电玻璃</t>
  </si>
  <si>
    <t>江西赣锋锂业股份公司新建年产2万吨电池级氢氧化锂建设项目</t>
  </si>
  <si>
    <t>年产电池级单水氢氧化锂1.5万吨、工业级单水氢氧化锂5000吨</t>
  </si>
  <si>
    <t>仙女湖国际汽车文化产业园（二期）建设项目</t>
  </si>
  <si>
    <t>建设主赛道及越野车赛道及相关配套设施等</t>
  </si>
  <si>
    <t>下村工业基地光电产业园建设项目</t>
  </si>
  <si>
    <t>建设园区服务中心1栋、光电厂房11栋，锂电厂房5栋，配套中心2栋，生活区宿舍3栋及配套设施</t>
  </si>
  <si>
    <t>新余市仙女湖欢乐大世界</t>
  </si>
  <si>
    <t>建设集室内乐园水上乐园、主题客栈、养生养老等为一体的文化休闲旅游胜地</t>
  </si>
  <si>
    <t>新余市仙女湖区昌坊度假村基础设施升级改造项目</t>
  </si>
  <si>
    <t>改造43栋仿古阁楼；建设瑶早里、游客中心停车场；新建景区门楼、购物中心及绿化亮化等</t>
  </si>
  <si>
    <t>新余市新钢棚户区路东片区改造项目</t>
  </si>
  <si>
    <t>拆迁面积8.88万平方米，征收户数1730户；总建筑面积31.02万平方米，新建安置房2196套</t>
  </si>
  <si>
    <t>新余市中洲城区棚户区改造项目</t>
  </si>
  <si>
    <t>拆迁面积35万平方米，征收户数1505户；总建筑面积约40万平方米，新建安置房2798套</t>
  </si>
  <si>
    <t>美国雅宝公司并购分宜江锂公司项目</t>
  </si>
  <si>
    <t>在原有1万吨氢氧化锂基础上扩产至年产4万吨氢氧化锂</t>
  </si>
  <si>
    <t>天丰电子公司锂电池隔膜项目</t>
  </si>
  <si>
    <t>使用孵化园2#厂房，厂房面积9600平方米</t>
  </si>
  <si>
    <t>新余市桥背棚户区改造项目</t>
  </si>
  <si>
    <t>拆迁面积4.87万平方米，征收户数140户；总建筑面积约5万平方米，新建安置房400套</t>
  </si>
  <si>
    <t>新余袁河医院建设项目</t>
  </si>
  <si>
    <t>总建筑面积约25万平方米</t>
  </si>
  <si>
    <t>新余市货运通道一期工程</t>
  </si>
  <si>
    <t>总里程56公里，一级公路，起点为天工大桥与南外环交界处，终点与余新公路相接</t>
  </si>
  <si>
    <t>S222分宜段改建项目</t>
  </si>
  <si>
    <t>一级公路，建设分宜互通迁移1处、沪昆高速跨线桥1座、铁路跨线桥2座、路基路面、排水防护、景观环保工程等</t>
  </si>
  <si>
    <t>（六）</t>
  </si>
  <si>
    <t>鹰潭市（24项）</t>
  </si>
  <si>
    <t>贵溪市贵塘公路改建工程</t>
  </si>
  <si>
    <t>路线全长24.979公里，二级公路</t>
  </si>
  <si>
    <t>鹰潭市信江新区余信贵大桥项目</t>
  </si>
  <si>
    <t>主线全长1251.39米，其中桥长1054米（K0+011.5至K1+065.5），东、西引道长197.39米</t>
  </si>
  <si>
    <t>江西丹霞生物科技公司混合果蔬汁和功能性天然色素系列产品产业化园区建设项目</t>
  </si>
  <si>
    <t>年产果蔬汁系列产品20000吨、天然色素5000吨及香精香料5000吨</t>
  </si>
  <si>
    <t>华东农副产品市场及冷链物流建设项目（大唐农博城）</t>
  </si>
  <si>
    <t>建设农副产品物流市场及5万吨冷库和综合配套服务设施</t>
  </si>
  <si>
    <t>余江县国际物流园二期项目</t>
  </si>
  <si>
    <t>新建电商大楼、物流中心及商业仓储等配套设施，总建筑面积约12万平方米</t>
  </si>
  <si>
    <t>鹰潭市公共职业教育实训基地建设项目</t>
  </si>
  <si>
    <t>总建筑面积4.5万平方米</t>
  </si>
  <si>
    <t>余江县中船环境再生能源有限公司1000t/d有机废弃物资源化处置项目</t>
  </si>
  <si>
    <t>资源化处置有机废弃物1000t/d</t>
  </si>
  <si>
    <t>鹰潭市余信贵大道（贵溪段）项目</t>
  </si>
  <si>
    <t>贵溪市境内长13.3公里，双向6车道，道路宽50～60米</t>
  </si>
  <si>
    <t>鹰潭市余信贵大道（余江段）项目</t>
  </si>
  <si>
    <t>余江县境内长18.14公里，双向六车道，一期工程路幅宽度24.5米</t>
  </si>
  <si>
    <t>余江县鹰西大道滨江沿线景观提升改造工程</t>
  </si>
  <si>
    <t>信江河西侧眼镜城至万寿宫1.8公里景观带</t>
  </si>
  <si>
    <t>贵溪市红旗集团高性能铜产品精深加工项目</t>
  </si>
  <si>
    <t>年产12万吨高性能铜产品加工</t>
  </si>
  <si>
    <t>江西贵丰铜业铜棒加工项目</t>
  </si>
  <si>
    <t>年产8万吨铜棒</t>
  </si>
  <si>
    <t>海利贵溪化工新区生产装置搬迁项目</t>
  </si>
  <si>
    <t>年产62500吨各类农药乳剂、粉剂</t>
  </si>
  <si>
    <t>中投科技公司香料加工项目</t>
  </si>
  <si>
    <t>年产2000吨香料</t>
  </si>
  <si>
    <t>林安智慧商贸城建设项目</t>
  </si>
  <si>
    <t>总建筑面积47万平方米，建设物流信息平台、物流信息交易大楼、物流控制中心等设施</t>
  </si>
  <si>
    <t>江西世贸电子商务有限公司中部电子商务国际贸易中心建设项目</t>
  </si>
  <si>
    <t>建设品牌电商线下体验店，电商配套区，电商孵化大楼，电商展示交易中心等</t>
  </si>
  <si>
    <t>鹰潭市龙虎山景区上清古镇旅游项目</t>
  </si>
  <si>
    <t>建设游客服务中心1座，新建和改造提升古镇集镇区间游步道38公里，建设旅游广场4座及停车场等105000平方米</t>
  </si>
  <si>
    <t>鹰潭市龙虎山天门山景区改造提升建设工程</t>
  </si>
  <si>
    <t>建设游客服务中心1座、停车场约5000平方米、游步道约8公里、景观亭台约10座、旅游公路约6公里等基础设施</t>
  </si>
  <si>
    <t>鹰潭市国资公司民悦家园项目</t>
  </si>
  <si>
    <t>拆迁面积21.3万平方米，征收户数1250户；总建筑面积18.5万平方米，新建安置房1112套</t>
  </si>
  <si>
    <t>鹰潭市生活垃圾焚烧发电项目二期扩建</t>
  </si>
  <si>
    <t>装机容量0.6万千瓦</t>
  </si>
  <si>
    <t>余江祥鹤园颐养中心项目</t>
  </si>
  <si>
    <t>总建筑面积12.8万平方米，其中：5万平方米的康复养老区、4万平方米的配套医疗区、3.8万平方米的后勤生活区</t>
  </si>
  <si>
    <t>华宝孔雀公司食品香精香料项目</t>
  </si>
  <si>
    <t>年产35000吨食品用香料及食品配料</t>
  </si>
  <si>
    <t>鹰潭市贵溪市第十一中学新建项目</t>
  </si>
  <si>
    <t>总建筑面积2.3万平方米</t>
  </si>
  <si>
    <t>余江雕刻创意文化小镇建设项目</t>
  </si>
  <si>
    <t>建设大师工作室、工坊、产品展示交易中心、雕刻培训检测中心、物流中心等。总建筑面积18万平方米</t>
  </si>
  <si>
    <t>（七）</t>
  </si>
  <si>
    <t>赣州市（181项）</t>
  </si>
  <si>
    <t>会昌县农产品交易中心建设项目（颐高国际电子商务产业园）</t>
  </si>
  <si>
    <t>建设农产品交易市场、仓库及配套设施</t>
  </si>
  <si>
    <t>会昌县月亮湾商会大厦建设项目</t>
  </si>
  <si>
    <t>总建筑面积32000平方米</t>
  </si>
  <si>
    <t>寻乌乱罗嶂风电项目</t>
  </si>
  <si>
    <t>装机容量6.6万千瓦</t>
  </si>
  <si>
    <t>崇义龙归风电场项目</t>
  </si>
  <si>
    <t>装机容量4.95万千瓦</t>
  </si>
  <si>
    <t>G236寻乌县城至虎石段公路改建工程</t>
  </si>
  <si>
    <t>新建二级公路38.364公里</t>
  </si>
  <si>
    <t>中电建寻乌项山风电场项目</t>
  </si>
  <si>
    <t>装机容量10.8万千瓦</t>
  </si>
  <si>
    <t>全南天排山风电场项目</t>
  </si>
  <si>
    <t>装机容量10万千瓦</t>
  </si>
  <si>
    <t>龙源江西钩刀咀风电场项目</t>
  </si>
  <si>
    <t>装机容量4.84万千瓦</t>
  </si>
  <si>
    <t>国电投赣州上犹仙鹅塘风电场二期项目</t>
  </si>
  <si>
    <t>装机容量5.0万千瓦</t>
  </si>
  <si>
    <t>寻乌县稀土新材料产业基地工业园区路网及配套基础设施建设项目</t>
  </si>
  <si>
    <t>铺设园区道路4公里，排水管道8公里，给水管道5公里，污水管道8公里</t>
  </si>
  <si>
    <t>上犹县城区排水管网工程（一期）</t>
  </si>
  <si>
    <t>建设DN400-DN1650雨水管96公里</t>
  </si>
  <si>
    <t>上犹县城市供水管网工程</t>
  </si>
  <si>
    <r>
      <t>新建3万吨/日供水厂1座、加压站</t>
    </r>
    <r>
      <rPr>
        <sz val="10"/>
        <rFont val="宋体"/>
        <family val="0"/>
      </rPr>
      <t>2</t>
    </r>
    <r>
      <rPr>
        <sz val="10"/>
        <rFont val="宋体"/>
        <family val="0"/>
      </rPr>
      <t>座；敷设配水管网150公里</t>
    </r>
  </si>
  <si>
    <t>全南县城备用水源及2万吨/日扩容工程</t>
  </si>
  <si>
    <t>新建取水口、浑水管工程，铺设供水管网30.181公里；新建2万吨/日净水构筑物</t>
  </si>
  <si>
    <t>信丰县桃江西岸（一期）综合改造工程</t>
  </si>
  <si>
    <t>道路长5公里，宽33米沥青路，5公里沿河景观，两个广场</t>
  </si>
  <si>
    <t>江西云锂材料股份有限公司碳酸锂项目</t>
  </si>
  <si>
    <t>年产碳酸锂1万吨</t>
  </si>
  <si>
    <t>爱格森人造板年产22万立方米再生料刨花板项目</t>
  </si>
  <si>
    <t>年产22万立方米再生料刨花板</t>
  </si>
  <si>
    <t>龙南恋伊工业有限公司智能家居用品项目</t>
  </si>
  <si>
    <t>年产50万套智能家居用品及其它家庭用品</t>
  </si>
  <si>
    <t>江西省石湾环球陶瓷公司二、三期及总部搬迁项目</t>
  </si>
  <si>
    <t>年产1700万平米仿石砖、外墙砖，新建总部办公大楼等</t>
  </si>
  <si>
    <t>兴国经济开发区农贸市场建设项目</t>
  </si>
  <si>
    <t>总建筑面积162957平方米，建设便民农贸基础设施等</t>
  </si>
  <si>
    <t>安远县家居建材大市场建设项目</t>
  </si>
  <si>
    <t>建设1栋17层展销大厦1.5万平方米，10栋三层商铺2万平方米，以及配套设施等</t>
  </si>
  <si>
    <t>会昌县阳光国际汽车和建材城建设项目</t>
  </si>
  <si>
    <t>建设阳光国际建材城和阳光国际汽车城，总建筑面积106067平方米</t>
  </si>
  <si>
    <t>寻乌县电商产业园综合项目</t>
  </si>
  <si>
    <t>建设电子商务配套用房，电商配送物流中心等</t>
  </si>
  <si>
    <t>于都工业园区标准厂房建设项目</t>
  </si>
  <si>
    <t>建设钢结构标准厂房60万平方米</t>
  </si>
  <si>
    <t>赣州国际企业中心建设项目</t>
  </si>
  <si>
    <t>总建筑面积约218598.19平方米，地下车库40800平方米</t>
  </si>
  <si>
    <t>会昌县九州大道城市商业综合体建设项目</t>
  </si>
  <si>
    <t>建设酒店、餐饮、商业等商业综合体</t>
  </si>
  <si>
    <t>赣州市崇义中学扩建工程</t>
  </si>
  <si>
    <t>总建筑面积5.3万平方米</t>
  </si>
  <si>
    <t>赣州市崇义思源实验学校新建项目</t>
  </si>
  <si>
    <t>总建筑面积2.79万平方米</t>
  </si>
  <si>
    <t>赣州市章贡区“宋城壹号”文化旅游创意产业园项目</t>
  </si>
  <si>
    <t>建筑面积约为4万平方米</t>
  </si>
  <si>
    <t>赣州市阳光·和谐家园保障性住房项目</t>
  </si>
  <si>
    <t>总建筑面积33.04万平方米，建设公租房4346套</t>
  </si>
  <si>
    <t>赣州市龙南县城市棚户区改造安置房小区项目</t>
  </si>
  <si>
    <t>总建筑面积20.86万平方米，新建安置房1738套</t>
  </si>
  <si>
    <t>信丰县城北污水管网工程</t>
  </si>
  <si>
    <t>铺设污水管网64公里</t>
  </si>
  <si>
    <t>宁都县第二污水处理厂建设工程</t>
  </si>
  <si>
    <t>污水厂处理规模为2万吨/日，包括新建污水处理厂一座，1万吨/日污水提升泵站1座</t>
  </si>
  <si>
    <t>兴国县城市生活垃圾填埋场</t>
  </si>
  <si>
    <t>卫生厌氧填埋生活垃圾290吨/日，建设库容230万/立方米</t>
  </si>
  <si>
    <t>G206线石城官桥至龙岗改建工程</t>
  </si>
  <si>
    <t>路线全长约28公里，一级公路</t>
  </si>
  <si>
    <t>G105北澳线信丰县境内段绕城改造工程</t>
  </si>
  <si>
    <t>全长20.1311公里，一级公路</t>
  </si>
  <si>
    <t>S548崇义县杰坝乡树木园至过埠公路升级改造工程</t>
  </si>
  <si>
    <t>二级公路改造，总长32.1公里。</t>
  </si>
  <si>
    <t>G220崇义县金坑乡分水坳至西门公路升级改造工程</t>
  </si>
  <si>
    <t>二级公路改造，总长31.2公里</t>
  </si>
  <si>
    <t>赣州黄金机场改扩建工程</t>
  </si>
  <si>
    <t>新建1条长1040米的局部平行滑行道和1条垂直联络道、11个机位的站坪、2.2万平米T2航站楼等</t>
  </si>
  <si>
    <t>华润赣州南康清田风电场项目</t>
  </si>
  <si>
    <t>崇义天星风电场项目</t>
  </si>
  <si>
    <t>装机容量4万千瓦</t>
  </si>
  <si>
    <t>赣州市寻乌县太湖水库工程</t>
  </si>
  <si>
    <t>新建水库大坝、溢洪道、引水隧洞、输水管道等</t>
  </si>
  <si>
    <t>大余县章水防洪工程</t>
  </si>
  <si>
    <t>治理堤线长66.64公里。砼预制块护坡长62.06管理，护岸长15.85公里。新建自排闸33座，新建防洪闸5座</t>
  </si>
  <si>
    <t>赣州经开区新能源汽车科技城城西大道和机场快速路建设项目</t>
  </si>
  <si>
    <t>城西大道全长4公里，宽33.5米；机场快速路长7.5公里、宽33.5米</t>
  </si>
  <si>
    <t>大余县环城路建设项目</t>
  </si>
  <si>
    <t>环城路全长约20.235公里（含一座跨章江桥梁）、宽35米，河沙路全长约1.756公里、宽35米</t>
  </si>
  <si>
    <t>赣州市红旗大道东延道路工程（沙河段）</t>
  </si>
  <si>
    <t>长3.393公里，红线宽36米，两条匝道长405米</t>
  </si>
  <si>
    <t>于都县供水管网延伸项目</t>
  </si>
  <si>
    <t>延伸供水管网215公里，配套建设提升泵站</t>
  </si>
  <si>
    <t>龙南县城市供水一体化项目</t>
  </si>
  <si>
    <t>建设茶坑水库，库容2220万吨、日供水量6万吨/日，铺设主干管网22公里，新建5万吨/日供水厂1座，扩建石峡山自来水厂至4万吨/日及配套设施</t>
  </si>
  <si>
    <t>赣县区城区供水工程</t>
  </si>
  <si>
    <t>新建6万吨水厂1座、12万吨取水口1座、3万吨加压泵站1座、DN200-1200球墨铸管365公里</t>
  </si>
  <si>
    <t>于都县城区安全饮用水工程</t>
  </si>
  <si>
    <t>新建取水泵房2座，5万吨/日水厂2座</t>
  </si>
  <si>
    <t>宁都县第二水厂二期工程</t>
  </si>
  <si>
    <t>新建和改建城区输配水管网219公里；新建竹坑水库应急水源取水泵站及配套设施，应急输水管7.8公里</t>
  </si>
  <si>
    <t>大余县城镇排水设施建设项目</t>
  </si>
  <si>
    <t>建设雨水管网约56公里，并建设5000L/S排涝泵站两座，6000L/S排涝泵站1座，建设泵房288平方米</t>
  </si>
  <si>
    <t>上犹县陡水湖景区综合停车场建设项目</t>
  </si>
  <si>
    <t>建设停车位2110个及相关配套设施</t>
  </si>
  <si>
    <t>龙南县高铁新区基础设施建设项目</t>
  </si>
  <si>
    <t>建设龙南高铁新城阳明大桥等“五桥”工程，总长780米；建设人民大道、龙南大道等道路，总长14257米；建设市民体育公园地下人防工程4800平方米</t>
  </si>
  <si>
    <t>信丰县汽车总站和公交总站建设项目</t>
  </si>
  <si>
    <t>汽车总站建筑面积16204平方米，公交总站建筑面积5226平方米</t>
  </si>
  <si>
    <t>全南工业园区基础设施建设项目</t>
  </si>
  <si>
    <t>建设总长3585米的道路，完善给排水、绿化、路灯等配套设施；铺设13公里长的截污主干管道</t>
  </si>
  <si>
    <t>赣州昶洧新能源汽车有限公司纯电动汽车生产项目</t>
  </si>
  <si>
    <t>高性能新能源纯电动汽车整车及相关零部件生产研发</t>
  </si>
  <si>
    <t>中航新能源汽车及动力锂电池（一期）项目</t>
  </si>
  <si>
    <t>年产20万辆纯电动汽车、20亿安时动力锂电池</t>
  </si>
  <si>
    <t>德普特公司OGS触摸屏及触摸屏组合全贴合项目</t>
  </si>
  <si>
    <t>年产1.2亿片玻璃盖板</t>
  </si>
  <si>
    <t>骏亚科技多层和高密度印刷电路板项目</t>
  </si>
  <si>
    <t>年产100万平方米多层和高密度印刷电路板</t>
  </si>
  <si>
    <t>江西省洛锡实业公司高效节能电机项目</t>
  </si>
  <si>
    <t>年产500万KW高效节能电机</t>
  </si>
  <si>
    <t>南康经开区电子科技孵化园标准厂房建设项目</t>
  </si>
  <si>
    <t>建设电子科技孵化园30万平方米标准厂房</t>
  </si>
  <si>
    <t>爱康光电科技光伏发电产品组件生产项目</t>
  </si>
  <si>
    <t>建设厂房、办公、生活、环保设施及购置安装生产设备等，生产光伏发电产品组件</t>
  </si>
  <si>
    <t>赣州经开区孚能科技三期项目</t>
  </si>
  <si>
    <t>年产10GWH动力锂电池</t>
  </si>
  <si>
    <t>创翔电源年产380万KVAH纳米胶体铅酸蓄电池项目</t>
  </si>
  <si>
    <t>年产380万KVAH纳米胶体铅酸蓄电池</t>
  </si>
  <si>
    <t>宁都县赣锋锂业有限公司电池级碳酸锂生产项目</t>
  </si>
  <si>
    <t>年产1.75万吨电池级碳酸锂</t>
  </si>
  <si>
    <t>大余县日荣钨业有限公司钨资源整合及废弃矿综合回收利用项目</t>
  </si>
  <si>
    <t>收购春洋矿业旱窝孜、九龙脑、洪水寨矿区等周边矿山及年处理200万吨低品位难选别矿APT、钨粉、硬质合金加工</t>
  </si>
  <si>
    <t>南康区新南山科技年产1.5万吨精锡异地技改项目</t>
  </si>
  <si>
    <t>建设年产1.5万吨精锡生产项目</t>
  </si>
  <si>
    <t>南康区正浩锡业年产1万吨精锡异地技改项目</t>
  </si>
  <si>
    <t>建设年产1万吨精锡生产项目</t>
  </si>
  <si>
    <t>赣州海创钨业有限公司退城入园技术改造项目</t>
  </si>
  <si>
    <t>年产仲钨酸铵5000吨、钨粉3000吨、碳化钨粉3000吨、硬质合金型材2000吨</t>
  </si>
  <si>
    <t>江西金力永磁科技股份有限公司高性能稀土永磁材料生产项目</t>
  </si>
  <si>
    <t>高性能稀土永磁材料生产</t>
  </si>
  <si>
    <t>崇义县高岭土综合开发项目</t>
  </si>
  <si>
    <t>新建高纯、超级、超细高岭土生产线，年产原矿90万吨、精矿30万吨</t>
  </si>
  <si>
    <t>寻乌县世纪陶瓷有限公司陶瓷生产项目</t>
  </si>
  <si>
    <t>年产2400万平米建筑内、外墙砖及地砖</t>
  </si>
  <si>
    <t>赣州华东国际商贸物流城建设项目</t>
  </si>
  <si>
    <t>总建筑面积55万平方米。建设农副产品综合市场、干货市场等各类市场、配套冷库、仓库、商业配套区</t>
  </si>
  <si>
    <t>赣州经开区物流园建设项目</t>
  </si>
  <si>
    <t>建设仓储配送区、物流企业聚集区、生活配套区等</t>
  </si>
  <si>
    <t>安远县中国供销赣南脐橙交易中心建设项目</t>
  </si>
  <si>
    <t>建设水果交易市场、仓储物流、展示中心、综合管理办公区、餐饮娱乐等</t>
  </si>
  <si>
    <t>龙南县农产品贸易市场建设项目</t>
  </si>
  <si>
    <t>建设农产品交易区、冷链保鲜区、农资交易区、农产品综合加工区、仓储物流区、检测中心等设施</t>
  </si>
  <si>
    <t>宁都县农副产品综合批发市场建设项目</t>
  </si>
  <si>
    <t>建设果蔬气调保鲜冷库、农副产品综合交易市场、停车场、综合楼及相关配套设施</t>
  </si>
  <si>
    <t>中国“稀金谷”双创平台（一期）建设项目</t>
  </si>
  <si>
    <t>建设科技企业孵化器、大学科技园、钨及稀土产业研发中心、众创空间、稀土及钨产业检测中心、展示中心、国际交流中心及园区道路、供水等配套设施</t>
  </si>
  <si>
    <t>寻乌县广寻商汇工业小区建设项目</t>
  </si>
  <si>
    <t>建设城市生活综合体以及标准厂房等园区设施</t>
  </si>
  <si>
    <t>赣州市章贡区巨亿•赣南电商城建设项目</t>
  </si>
  <si>
    <t>总建筑面积25万平方米</t>
  </si>
  <si>
    <t>宁都县奥园广场（赣东南跨境商品展示交易中心）建设项目</t>
  </si>
  <si>
    <t>建设跨境电商展示交易中心、配套产业区、外贸园区、风情文化街、仓配一体化物流中心、金融街及配套服务区</t>
  </si>
  <si>
    <t>龙南经开区电子信息产业科技城基础设施建设项目</t>
  </si>
  <si>
    <t>建设市政道路25公里，改造105国道15公里，建设园区供水管网及泵站建设、标准厂房、山体公园、保税物流中心及其他附属工程</t>
  </si>
  <si>
    <t>石城县工业发展投资管理公司标准厂房建设项目</t>
  </si>
  <si>
    <t>建设标准厂房、综合服务楼等，总建筑面积约35万平方米</t>
  </si>
  <si>
    <t>于都县返乡创业园（服装服饰产业孵化园）项目</t>
  </si>
  <si>
    <t>建设前店后厂办公楼、厂房、宿舍、商铺各一栋</t>
  </si>
  <si>
    <t>于都县服装服饰产业综合体建设项目</t>
  </si>
  <si>
    <t>建设总部大楼，会展中心，原辅料交易市场、培训中心、物流中心、检测中心等</t>
  </si>
  <si>
    <t>信丰县工业园标准厂房建设项目</t>
  </si>
  <si>
    <t>建设标准厂房15幢、办公楼、宿舍楼等</t>
  </si>
  <si>
    <t>崇义县君子谷刺葡萄产业园项目</t>
  </si>
  <si>
    <t>建设刺葡萄种苗繁育园600亩，采取公司+合作社+农户模式发展3000户农民实现种植1.5万亩</t>
  </si>
  <si>
    <t>赣州市宁都高级技工学校建设项目</t>
  </si>
  <si>
    <t>总建筑面积1.31万平方米</t>
  </si>
  <si>
    <t>赣州市石城县职业技术学校建设项目</t>
  </si>
  <si>
    <t>兴国县人民医院迁扩建项目</t>
  </si>
  <si>
    <t>总建筑面积10.3万平方米</t>
  </si>
  <si>
    <t>会昌县人民医院整体搬迁项目</t>
  </si>
  <si>
    <t>总建筑面积11.5万平方米</t>
  </si>
  <si>
    <t>赣州市儿童医院建设项目</t>
  </si>
  <si>
    <t>总建筑面积6.5万平方米</t>
  </si>
  <si>
    <t>赣州市南康区一医院综合住院大楼建设项目</t>
  </si>
  <si>
    <t>兴国县文化艺术中心建设项目</t>
  </si>
  <si>
    <t>总建筑面积8.5万平方米</t>
  </si>
  <si>
    <t>龙南县体育中心建设项目</t>
  </si>
  <si>
    <t>总建筑面积2.5万平方米</t>
  </si>
  <si>
    <t>石城县体育中心建设项目</t>
  </si>
  <si>
    <t>总建筑面积3.48平方米</t>
  </si>
  <si>
    <t>兴国县体育公园建设项目</t>
  </si>
  <si>
    <t>项总建筑面积4.76万平方米</t>
  </si>
  <si>
    <t>赣州市南康区体育场建设项目</t>
  </si>
  <si>
    <t>总建筑面积1.58万平方米</t>
  </si>
  <si>
    <t>大余县丫山乡村生态景区建设项目</t>
  </si>
  <si>
    <t>新建乡村公路、游客服务中心、游步道、停车场等</t>
  </si>
  <si>
    <t>龙南县虔心小镇（特色小镇）基础设施建设项目</t>
  </si>
  <si>
    <t>修建105国道至虔心小镇道路13.825公里；建设小镇生产服务中心、游客接待中心、停车场、小镇主干道、供水设施及污水垃圾处理设施等；新建游步道、电瓶车换乘站、景区指示牌及景区绿化亮化等基础设施</t>
  </si>
  <si>
    <t>赣县白鹭景区乡村旅游扶贫项目</t>
  </si>
  <si>
    <t>建设游客服务中心、停车场、景区公路、步行道、鹭溪河堤、供排水管道、研学基地及附属工程</t>
  </si>
  <si>
    <t>赣县湖江夏浒乡村旅游扶贫项目</t>
  </si>
  <si>
    <t>修缮古宗祠，建设十八花厅、客服中心、停车场、游步道、游船码头、防洪堤、房车营地景区公路、文化广场等</t>
  </si>
  <si>
    <t>石城县通天寨花海温泉建设项目</t>
  </si>
  <si>
    <t>建设花朝园、花海游乐园、温泉度假庄园等，打造通天寨温泉度假区</t>
  </si>
  <si>
    <t>宁都县小布镇旅游小镇建设</t>
  </si>
  <si>
    <t>建设游客集散中心、旅游产品交易中心、现代农业休闲区景点、万寿宫老街区景点、茶文化街区景点等</t>
  </si>
  <si>
    <t>会昌县汉仙岩旅游度假区基础设施建设项目</t>
  </si>
  <si>
    <t>建设汉仙湖“十里画廊”景区、盘山景区、汉仙客家温泉</t>
  </si>
  <si>
    <t>安远县东生围旅游区创4A工程</t>
  </si>
  <si>
    <t>建设游客服务中心、旅游区广场、停车场、商业街、独立中桥等基础设施</t>
  </si>
  <si>
    <t>信丰县谷山景区旅游基础设施建设项目</t>
  </si>
  <si>
    <t>建设景区公路、山顶广场、游步道、以及停车场、旅游公厕等</t>
  </si>
  <si>
    <t>龙南县小武当山景区基础设施建设</t>
  </si>
  <si>
    <t>建设游客服务中心、停车场、游步道、垃圾处理中心等</t>
  </si>
  <si>
    <t>信丰县球狮畲族乡村旅游景区基础设施建设项目</t>
  </si>
  <si>
    <t>大余县梅关古驿道景区建设项目</t>
  </si>
  <si>
    <t>新建建筑面积2万平方米，修缮建筑面积3万平方米，景观面积30万平方米</t>
  </si>
  <si>
    <t>上犹县中稍、南湖天沐温泉度假小镇</t>
  </si>
  <si>
    <t>建设会议中心、游乐园、商业街等</t>
  </si>
  <si>
    <t>石城县温泉养老基地建设项目</t>
  </si>
  <si>
    <t>总建筑面积12万平方米</t>
  </si>
  <si>
    <t>赣州市章贡区翡翠谷养老基地建设项目</t>
  </si>
  <si>
    <t>总建筑面积144527平方米</t>
  </si>
  <si>
    <t>龙南县养老中心项目</t>
  </si>
  <si>
    <t>总建筑面积92105平方米</t>
  </si>
  <si>
    <t>信丰县综合社会福利院二期</t>
  </si>
  <si>
    <t>总建筑面积4.2万平方米</t>
  </si>
  <si>
    <t>赣州市幸福家园小区项目</t>
  </si>
  <si>
    <t>总建筑面积210万平方米，新建安置房15300套</t>
  </si>
  <si>
    <t>赣州市温馨家园小区C1-8地块（蓉江新城棚改安置房）项目</t>
  </si>
  <si>
    <t>总建筑面积35万平方米，新建安置房2402套</t>
  </si>
  <si>
    <t>赣州市章贡区棚改（文明大道东延棚改地块）项目</t>
  </si>
  <si>
    <t>总建筑面积20.76万平方米，新建安置房1631套</t>
  </si>
  <si>
    <t>信丰县城南花园小区保障房建设项目</t>
  </si>
  <si>
    <t>总建筑面积15.93万平方米，新建安置房984套</t>
  </si>
  <si>
    <t>赣州经开区杨梅小区城市棚改安置房项目</t>
  </si>
  <si>
    <t>总建筑面积32万平方米，建设安置房1801套</t>
  </si>
  <si>
    <t>赣州市章贡区棚改（K15地块、火车站至楼梯村、赣南机械厂等地块）项目</t>
  </si>
  <si>
    <t>总建筑面积13.09万平方米，建设安置房1342套</t>
  </si>
  <si>
    <t>赣州市章贡区棚改（气压机厂二区、水泵厂、章江新区G5地块）项目</t>
  </si>
  <si>
    <t>总建筑面积18.21万平方米，建设安置房1571套</t>
  </si>
  <si>
    <t>赣州市章贡区棚户区改造安置房建设项目（潮尼湾、赣储路小区）</t>
  </si>
  <si>
    <t>总建筑面积12.69万平方米，建设安置房848套</t>
  </si>
  <si>
    <t>龙南经开区园区循环化改造工程</t>
  </si>
  <si>
    <t>敷设污水收集管网46800米、排水管道11000米，建设2万吨/日污水处理厂及配套设施</t>
  </si>
  <si>
    <t>赣州市餐厨废弃物资源化利用和无害化处理项目</t>
  </si>
  <si>
    <t>建设处理规模为7.5万吨/年，建筑面积约10000平方米</t>
  </si>
  <si>
    <t>赣州市第二垃圾处理场项目</t>
  </si>
  <si>
    <t>建设2条400吨/天生活垃圾焚烧线，并配置焚烧余热锅炉和12MW凝汽式汽轮发电机组</t>
  </si>
  <si>
    <t>南康区生活污水处理厂二期配套管网工程建设项目</t>
  </si>
  <si>
    <t>建设DN300-DN1200污水管长度101.5公里</t>
  </si>
  <si>
    <t>江西省赣州市于都县老城区污水管网改造工程</t>
  </si>
  <si>
    <t>改建污水管网，新建雨污分流管网</t>
  </si>
  <si>
    <t>江西兴国大水山风电场项目</t>
  </si>
  <si>
    <t>装机容量17.6万千瓦</t>
  </si>
  <si>
    <t>江西石城金华山风电场项目</t>
  </si>
  <si>
    <t>装机容量9.95万千瓦</t>
  </si>
  <si>
    <t>宁都县城区排水管网工程</t>
  </si>
  <si>
    <t>铺设DN300-1600雨水管网总长度100.58公里，新建防洪蓄水池8座，排涝站2座，改造排涝站3座及配套设施</t>
  </si>
  <si>
    <t>新正耀年产50万套新能源汽车配件项目</t>
  </si>
  <si>
    <t>新建生产车间及配套建筑总建筑面积10000平方米，购置模具制造设备、精密铝合金压铸机等设备97（台/套）</t>
  </si>
  <si>
    <t>优信普科技年产12亿个智能IC配件和3000万套光通信产品项目</t>
  </si>
  <si>
    <t>总建筑面积150000平方米，新建办公楼、综合楼、研发中心、厂房、宿舍等</t>
  </si>
  <si>
    <t>香港亿芯灯饰产业高新科技园暨总部基地项目</t>
  </si>
  <si>
    <t>年产1000万K LED铜线灯串及配套产品</t>
  </si>
  <si>
    <t>龙南骏亚年产240万平方米高精度多层印刷电路板项目</t>
  </si>
  <si>
    <t>总建筑面积60000平方米，新建生产车间、原料库、研发大楼以及配套的防污设施、配电等辅助生产用房</t>
  </si>
  <si>
    <t>江西元源新材料有限公司10万吨池窑拉丝及玻璃纤维制品项目</t>
  </si>
  <si>
    <t>一期形成年产10万吨特种玻纤全电熔池窑拉丝生产线；二期为玻璃纤维制品</t>
  </si>
  <si>
    <t>于都县人民医院项目</t>
  </si>
  <si>
    <t>于都县妇保院建设项目</t>
  </si>
  <si>
    <t>总建筑面积5万平方米</t>
  </si>
  <si>
    <t>崇义县阳明文化综合场馆建设项目</t>
  </si>
  <si>
    <t>博物馆4600平方米、档案馆2700平方米、妇女儿童活动中心2181平方米、城市展览馆1700平方米、文化馆3500平方米，阳明书院装修面积8000平方米</t>
  </si>
  <si>
    <t>寻乌县青龙岩旅游开发项目</t>
  </si>
  <si>
    <t>对青龙岩景区进行整体资源开发和建设</t>
  </si>
  <si>
    <t>龙南县酒桂旅游度假区项目</t>
  </si>
  <si>
    <t>依托桂花山生态观光走廊，打造以山地游览区、生态度假区、文化体验区、乡村旅游区为主的生态休闲旅游度假区</t>
  </si>
  <si>
    <t>龙南县客家围屋文化旅游基础设施建设项目</t>
  </si>
  <si>
    <t>建设游客服务中心、停车场、景区道路、步行道、垃圾处理站、污水处理站等基础设施</t>
  </si>
  <si>
    <t>于都县老年养老示范基地建设项目</t>
  </si>
  <si>
    <t>总建筑面积5万平方米，设置养老床位500张</t>
  </si>
  <si>
    <t>会昌县生活垃圾综合处理项目</t>
  </si>
  <si>
    <t>日综合处理生活垃圾300吨，年产2万吨有机肥</t>
  </si>
  <si>
    <t>宁都县梅江防洪工程</t>
  </si>
  <si>
    <t>治理防洪工程堤线长20.287公里，景观工程长度18公里，河道清淤疏浚16公里</t>
  </si>
  <si>
    <t>赣州市迎宾大道快速路工程</t>
  </si>
  <si>
    <t>长12.5公里，红线宽60米，提升改造为快速路，含杨梅渡大桥提升改造，长约550米</t>
  </si>
  <si>
    <t>赣州市客家大道西延工程</t>
  </si>
  <si>
    <t>长8.3公里，其中黄金大道至龙凤大道为高架</t>
  </si>
  <si>
    <t>赣州市文明大道快速路工程</t>
  </si>
  <si>
    <t>采用高架方式建设，长5.5公里，桥面宽20米</t>
  </si>
  <si>
    <t>赣州市中心城区公共停车场一期工程</t>
  </si>
  <si>
    <t>停车总数为3280个</t>
  </si>
  <si>
    <t>赣州市赣南职业技术学院建设项目</t>
  </si>
  <si>
    <t>总建筑面积30.49万平方米</t>
  </si>
  <si>
    <t>龙南县三江口（悦龙湾）生态休闲旅游区项目</t>
  </si>
  <si>
    <t>建设娱乐集散区、田园休闲区、文化体验区、生态度假区</t>
  </si>
  <si>
    <t>赣州中心城区白塔污水处理厂三期（一阶段）工程</t>
  </si>
  <si>
    <t>污水处理规模8万吨/天</t>
  </si>
  <si>
    <t>赣州市中心城区截污干管工程（蓉江新城一期、贡江左岸沙河段、章江北岸吉埠段）</t>
  </si>
  <si>
    <t>新建截污干管总长约11.41公里，含污水提升泵站一座</t>
  </si>
  <si>
    <t>国电投定南云台山风电场</t>
  </si>
  <si>
    <t>装机容量12.6万千瓦</t>
  </si>
  <si>
    <t>国电电力赣州大余天华山风电场工程</t>
  </si>
  <si>
    <t>中广核赣县高峰山风电项目</t>
  </si>
  <si>
    <t>装机容量5万千瓦</t>
  </si>
  <si>
    <t>兴国县10万吨/日自来水厂扩建工程</t>
  </si>
  <si>
    <t>扩建兴国县10万吨/日自来水厂</t>
  </si>
  <si>
    <t>安远县二级综合客运站建设项目</t>
  </si>
  <si>
    <t>总面积51500平方米，日均旅客发送量8000人，390班次，规划停车位634个</t>
  </si>
  <si>
    <t>赣州复兴之路文化科技主题园项目</t>
  </si>
  <si>
    <t>包括一个主题公园，配套停车场、后勤配送中心等</t>
  </si>
  <si>
    <t>赣州市温馨家园F1-20地块返迁房项目</t>
  </si>
  <si>
    <t>总建筑面积约33万平方米，新建安置房2196户住宅</t>
  </si>
  <si>
    <t>赣州市温馨家园A1-4地块返迁房项目</t>
  </si>
  <si>
    <t>总建筑面积约30万平方米，新建安置房1867套</t>
  </si>
  <si>
    <t>赣州市水东棚户区改造返迁房项目</t>
  </si>
  <si>
    <t>总建筑面积为22.45万平方米，规划新建安置房1584套</t>
  </si>
  <si>
    <t>赣州市温馨家园A1-5地块返迁房项目</t>
  </si>
  <si>
    <t>总建筑面积约15.8万平方米，新建安置房1026套</t>
  </si>
  <si>
    <t>赣州市温馨家园A1-7地块返迁房项目</t>
  </si>
  <si>
    <t>总建筑面积约13.3万平方米，建设安置房820套</t>
  </si>
  <si>
    <t>南康机场快速路工程（南康区段）</t>
  </si>
  <si>
    <t>新建道路长度13.87公里</t>
  </si>
  <si>
    <t>睿宁高新技术材料（赣州）公司电子材料生产项目（一期）</t>
  </si>
  <si>
    <t>22纳米以下硅基及有色金属基PVD芯片薄膜电子材料生产</t>
  </si>
  <si>
    <t>寻乌县汽车城建设项目</t>
  </si>
  <si>
    <t>建设与汽车行业相关的配套服务区等</t>
  </si>
  <si>
    <t>中节能六合天融环保科技有限公司原大余冶炼厂遗留污染场地治理工程</t>
  </si>
  <si>
    <t>对大余冶炼厂内历史遗留的砷、镉重金属污染物进行无害化治理</t>
  </si>
  <si>
    <t>赣州市综合文化艺术馆建设项目</t>
  </si>
  <si>
    <t>总建筑面积约7万平方米</t>
  </si>
  <si>
    <t>兴国西客站站前广场及站前大道建设项目</t>
  </si>
  <si>
    <t>建设地下停车场、集散广场、出租车、公交车换乘站、景观绿化等，站前大道长1200米，宽60米</t>
  </si>
  <si>
    <t>龙源赣州武华山风电场项目</t>
  </si>
  <si>
    <t>源德矿业硅矿精深加工项目</t>
  </si>
  <si>
    <t>年产石英砂30万吨，石英板材40万平方米</t>
  </si>
  <si>
    <t>G535龙南段改建项目（三南公路）</t>
  </si>
  <si>
    <t>全长约33.8公里</t>
  </si>
  <si>
    <t>中电建会昌盘古嶂风电场项目</t>
  </si>
  <si>
    <t>装机容量5.2万千瓦</t>
  </si>
  <si>
    <t>安远县新人民医院建设项目</t>
  </si>
  <si>
    <t>赣州经开区新能源汽车科技城污水处理厂</t>
  </si>
  <si>
    <t>新建一座日处理3万吨污水处理厂、污水管网55.192公里及一座污水提升泵站</t>
  </si>
  <si>
    <t>于都县五馆一中心建设项目</t>
  </si>
  <si>
    <t>总建筑面积7万平方米</t>
  </si>
  <si>
    <t>赣州港多式联运示范工程</t>
  </si>
  <si>
    <t>建设保税仓、公铁联运作业区、公路甩挂运输中心、商品展示交易区、物流仓储区等功能区域</t>
  </si>
  <si>
    <t>赣州冷链物流基地建设项目（一期）</t>
  </si>
  <si>
    <t>建筑面积20万平方米，建设大中型冷库和冷链物流设施</t>
  </si>
  <si>
    <t>大庆至广州高速公路南康至龙南段新修复线项目</t>
  </si>
  <si>
    <t>高速公路147公里</t>
  </si>
  <si>
    <t>兴赣高速公路北延项目</t>
  </si>
  <si>
    <t>高速公路65公里</t>
  </si>
  <si>
    <t>（八）</t>
  </si>
  <si>
    <t>宜春市（85项）</t>
  </si>
  <si>
    <t>樟树市赣江二桥建设项目</t>
  </si>
  <si>
    <t>桥梁长2.5公里，引桥1.7公里，桥面宽29.2米</t>
  </si>
  <si>
    <t>江西鑫源特种纤维有限公司年产40万吨特种纤维材料项目</t>
  </si>
  <si>
    <t>年产40万吨特种纤维材料</t>
  </si>
  <si>
    <t>鼎盛玻璃公司新型微晶装饰材料项目</t>
  </si>
  <si>
    <t>年产各种规格微晶装饰材料300万平方米</t>
  </si>
  <si>
    <t>樟树市龙溪河湿地公园建设项目</t>
  </si>
  <si>
    <t>总规划面积约1500亩（其中水域面积约700亩）</t>
  </si>
  <si>
    <t>宜春市第九中学建设项目</t>
  </si>
  <si>
    <t>总建筑面积7.95万平方米</t>
  </si>
  <si>
    <t>江特电机公司瓷土矿采选加工项目</t>
  </si>
  <si>
    <t>年采选锂矿石高效综合利用120万吨</t>
  </si>
  <si>
    <t>旭锂矿业公司年产3万吨电池级碳酸锂项目</t>
  </si>
  <si>
    <t>年产电池级碳酸锂3万吨</t>
  </si>
  <si>
    <t>上高县第二水厂建设项目</t>
  </si>
  <si>
    <t>总规模12万吨/日，分两期建设，首期6万吨/日。建设取水头部及取水泵站、输配水管线、净水厂</t>
  </si>
  <si>
    <t>江特机械传动塔机机构和矿用通风机项目</t>
  </si>
  <si>
    <t>年产5万台塔机机构、年产1万台矿用通风机</t>
  </si>
  <si>
    <t>万佳通公司年产1000万套灯具项目</t>
  </si>
  <si>
    <t>年产1000万套灯具生产能力</t>
  </si>
  <si>
    <t>升华新材料公司年产磷酸铁锂和三元材料项目</t>
  </si>
  <si>
    <t>年产磷酸铁锂4万吨和年产三元材料1万吨项目</t>
  </si>
  <si>
    <t>海汇龙洲锂业公司锂云母综合利用项目</t>
  </si>
  <si>
    <t>年综合利用6万吨锂云母</t>
  </si>
  <si>
    <t>宜邦新材料公司草酸亚铁项目</t>
  </si>
  <si>
    <t>年产40000吨草酸亚铁材料</t>
  </si>
  <si>
    <t>正宏公司生物制药项目</t>
  </si>
  <si>
    <t>年产1㎎注射用重组人CNB5000万支、抗生素1.8亿支、心脑血管粉针剂1亿支</t>
  </si>
  <si>
    <t>金发铜业铜加工扩能项目</t>
  </si>
  <si>
    <t>年产3万吨紫铜型材、2万吨黄铜带</t>
  </si>
  <si>
    <t>晶昊公司纯碱生产项目</t>
  </si>
  <si>
    <t>年产纯碱100万吨</t>
  </si>
  <si>
    <t>金虎公司金虎科技产业园项目</t>
  </si>
  <si>
    <t>年产档案装具、图书设备、钢制家具、保险设备等金属家具60万组套</t>
  </si>
  <si>
    <t>药联医药公司樟树O2O医药城建设项目</t>
  </si>
  <si>
    <t>建设各类医药产品仓储积85502平方米</t>
  </si>
  <si>
    <t>宜春经开区物流中心建设项目</t>
  </si>
  <si>
    <t>建设电子商务基区、三方物流中转区、农商物流大市场区、城乡物流仓储配送区等</t>
  </si>
  <si>
    <t>靖安县三爪仑旅游区创建国家5A级景区项目</t>
  </si>
  <si>
    <t>建设旅游集散中心、游客服务中心、七彩景观长廊、自行车绿道、水上游览道等</t>
  </si>
  <si>
    <t>宜春市袁州新城棚户区改造工程</t>
  </si>
  <si>
    <t>总建筑面积38万平方米，建设安置房3549套</t>
  </si>
  <si>
    <t>宜春市宜阳新区棚户区改造项目</t>
  </si>
  <si>
    <t>总建筑面积18.46万平方米，建设安置房1222套，货币安置831户</t>
  </si>
  <si>
    <t>万载县百合花城小区建设项目</t>
  </si>
  <si>
    <t>拆迁2000户，拆迁面积21万平方米；新建安置房1292套，总建筑面积20.67万平方米</t>
  </si>
  <si>
    <t>江西绿岛公司利用陶瓷废料生产生态陶瓷透水砖改扩建项目</t>
  </si>
  <si>
    <t>新增年产60万平方米生态陶瓷透水砖生产线一条，综合利用陶瓷废渣50万吨，资源综合利用率达到80～95%</t>
  </si>
  <si>
    <t>宜春中心城区污水管网及设施建设项目一期工程</t>
  </si>
  <si>
    <t>城南截污主干管雨、污分流改造，4座排涝闸站建设，T接口雨污分流改造；新建改造污水管20公里，污水检查井约50个；经济开发区污水处理厂扩建；潭前、外环北路内涝体系改造</t>
  </si>
  <si>
    <t>G320国道绕上高城区段绕城改建工程</t>
  </si>
  <si>
    <t>全长15.9公里，一级公路</t>
  </si>
  <si>
    <t>高安市垃圾焚烧发电项目</t>
  </si>
  <si>
    <t>装机容量1.2万千瓦</t>
  </si>
  <si>
    <t>江西省五河治理防洪工程（高安市城市防洪工程、灰埠镇防洪工程、筠安堤除险加固工程）</t>
  </si>
  <si>
    <t>高安市城市防洪工程（锦江左岸，含城北段和龙湾堤段、灰埠镇防洪工程、高安市筠安堤</t>
  </si>
  <si>
    <t>樟树市新老城区集排水管网改造工程</t>
  </si>
  <si>
    <t>排水管改造78.85公里，供水管网改造68.52公里</t>
  </si>
  <si>
    <t>高安市瑞阳新区建设项目部新型城镇化建设项目</t>
  </si>
  <si>
    <t>用地面积3959亩，总建筑面积3070103平方米，包括市政基础设施、公共服务设施、安置房项目等</t>
  </si>
  <si>
    <t>奥德川公司智能停车设备生产项目</t>
  </si>
  <si>
    <t>年产立体智能停车库8000套</t>
  </si>
  <si>
    <t>奥其斯公司LED灯具智能化改造工程项目</t>
  </si>
  <si>
    <t>年产LED灯具6.5亿件套</t>
  </si>
  <si>
    <t>星分子材料锂电池隔膜项目</t>
  </si>
  <si>
    <t>年产各类锂电池高端膜35700平方米</t>
  </si>
  <si>
    <t>睿玮科技公司锂电池隔膜生产项目</t>
  </si>
  <si>
    <t>建设锂电池隔膜生产线</t>
  </si>
  <si>
    <t>新同惠公司智能机器人及锂电池项目</t>
  </si>
  <si>
    <t>年产工业机器人10000台及年产动力及储能锂电池1亿Ah</t>
  </si>
  <si>
    <t>江西紫宸科技公司年产20000吨高性能锂离子电池负极材料产能扩建及研发中心建设项目</t>
  </si>
  <si>
    <t>年产20000吨高性能锂离子电池负极材料</t>
  </si>
  <si>
    <t>江西同和药业原料药及非无菌口服制剂生产项目</t>
  </si>
  <si>
    <t>年产800吨加巴喷丁、300吨塞来西布、300吨醋氯芬酸、100吨文拉法辛、30吨达比加群酯、30吨阿扎那韦等六个原料药及20亿片非无菌口服制剂</t>
  </si>
  <si>
    <t>远洋公司保险设备项目</t>
  </si>
  <si>
    <t>年产新型智能密集架、金融安全设备配套制造520万件（套）</t>
  </si>
  <si>
    <t>润动公司咖啡壶生产项目</t>
  </si>
  <si>
    <t>年产3800万套咖啡壶项目</t>
  </si>
  <si>
    <t>李子园牛奶公司牛奶食品生产线项目</t>
  </si>
  <si>
    <t>年产牛奶食品8万吨</t>
  </si>
  <si>
    <t>高安汽车商贸物流产业园商贸城建设项目</t>
  </si>
  <si>
    <t>建设汽车零部件研发、生产、交易、汽车交易中心及配套设施</t>
  </si>
  <si>
    <t>高安市商贸物流产业园基础设施建设项目</t>
  </si>
  <si>
    <t>物流城项目新建8条道路及物流综合仓储，商贸城项目新建3条道路及农副产品、陶瓷建材仓储</t>
  </si>
  <si>
    <t>李渡烟花公司万载花炮大世界建设项目</t>
  </si>
  <si>
    <t>建设花炮联盟产业园、花炮文化生态商贸园等</t>
  </si>
  <si>
    <t>九州公司医药物流项目</t>
  </si>
  <si>
    <t>按照新版GSP规范要求建设标准化医药物流物流中心</t>
  </si>
  <si>
    <t>澳联置业公司综合商贸交易市场建设项目</t>
  </si>
  <si>
    <t>总建筑面积约20万平方米，建设各类商贸交易商铺，交易结算中心，物流服务配送中心等</t>
  </si>
  <si>
    <t>樟树市医药物流园（一期）建设项目</t>
  </si>
  <si>
    <t>新建内环北路、园里大道、西堎大道、马堎西路、杨园路等路网，建设仓储物流配送中心180000平方米、展示推广培训中心40000平方米</t>
  </si>
  <si>
    <t>康怡公司冷链物流项目</t>
  </si>
  <si>
    <t>建设多温层现代化冷库、物流配套设施等</t>
  </si>
  <si>
    <t>六星汽车城公司国际汽车生态文化产业园建设项目</t>
  </si>
  <si>
    <t>建设建筑面积约20万平方米的国际汽车生态文化产业园</t>
  </si>
  <si>
    <t>奉新县会埠农业生态园项目</t>
  </si>
  <si>
    <t>建设集大棚种植、养殖为一体的农业生态园</t>
  </si>
  <si>
    <t>樟树市中医院整体搬迁项目</t>
  </si>
  <si>
    <t>总建筑面积6万平方米</t>
  </si>
  <si>
    <t>万载县田下古城保护区（核心区）建设项目</t>
  </si>
  <si>
    <t>建设祠堂保护区、祠围精品合院区、非遗文化展示区、生态体验区、河畔艺术休闲区等</t>
  </si>
  <si>
    <t>奉新县文体艺术中心建设项目</t>
  </si>
  <si>
    <t>总建筑面积2.28万平方米</t>
  </si>
  <si>
    <t>万载县全民健身生态体育公园建设项目</t>
  </si>
  <si>
    <t>总建筑面积1.93万平方米</t>
  </si>
  <si>
    <t>靖安县体育中心建设项目</t>
  </si>
  <si>
    <t>总建筑面积6.11万平方米</t>
  </si>
  <si>
    <t>宜丰县天宝古城旅游开发项目</t>
  </si>
  <si>
    <t>对天宝古城、洞山、茜槽、黄沙四个景点进行旅游开发</t>
  </si>
  <si>
    <t>奉新县圆梦山庄建设项目</t>
  </si>
  <si>
    <t>建设果树种植基地、生态养殖基地及观光休闲设施等</t>
  </si>
  <si>
    <t>宜春市袁州区湖田板块健康养老公益事业建设项目</t>
  </si>
  <si>
    <t>总建筑面积7.7万平方米</t>
  </si>
  <si>
    <t>宜春市袁州区黄颇路（含下水寨）片区棚户区改造工程</t>
  </si>
  <si>
    <t>总建筑面积40万平方米，建设安置房3507套</t>
  </si>
  <si>
    <t>樟树市鹿罄小区建设项目</t>
  </si>
  <si>
    <t>总建筑面积23万平方米，建设安置房1666套</t>
  </si>
  <si>
    <t>万载县保障性安居工程项目</t>
  </si>
  <si>
    <t>拆迁690户，拆迁面积71000平方米；新建保障性房1446户，其中棚户区690套、公租房756套</t>
  </si>
  <si>
    <t>樟树市新老城区污水管网改造工程</t>
  </si>
  <si>
    <t>新建、改造污水管网71.92公里，其中新城区主管23.57公里，支管6.2公里；老城区主管35.75，支管6.4公里</t>
  </si>
  <si>
    <t>樟树市工业园区污水管网改造工程</t>
  </si>
  <si>
    <t>新建、改造工业园区污水管网65.37公里</t>
  </si>
  <si>
    <t>G220宜春市城区段绕城改建工程</t>
  </si>
  <si>
    <t>约20公里一级公路</t>
  </si>
  <si>
    <t>宜春市中心城区城北片区地下综合管廊一期工程</t>
  </si>
  <si>
    <t>环城东路三舱式干线综合管廊3.363公里、B*H=6.85米*3米；锦绣大道干线综合管廊6.842公里，其中三舱式2.1公里、B*H=6.85*3米，四舱段4.742公里、B*H=9.05*2.85米</t>
  </si>
  <si>
    <t>宜春市袁州区新坊镇综合改造及相关基础设施建设项目</t>
  </si>
  <si>
    <t>改造路网总长度45公里，修复排水管网50公里及其它基础设施建设</t>
  </si>
  <si>
    <t>同和药业公司甲氧基萘满酮、利伐沙班等原料药及口服固体制剂项目</t>
  </si>
  <si>
    <t>年产7-甲氧基萘满酮100吨、利伐沙班30吨、维格列汀50吨、等口服固体制剂20亿片</t>
  </si>
  <si>
    <t>高安市妇幼保健院建设项目</t>
  </si>
  <si>
    <t>总建筑面积3.9万平方米</t>
  </si>
  <si>
    <t>宜春市袁州区西北片区污水管网项目</t>
  </si>
  <si>
    <t>新建污水管网总长27.12公里，新建污水提升泵站2座</t>
  </si>
  <si>
    <t>远东福斯特年产3G瓦时高能量密度动力储能锂电池研发及产业化项目</t>
  </si>
  <si>
    <t>年产3G瓦时高能量密度动力储能锂电池研发及产业化</t>
  </si>
  <si>
    <t>恩明公司空气净化制水一体机</t>
  </si>
  <si>
    <t>年产空气净化制水机2亿台</t>
  </si>
  <si>
    <t>景田食品饮料公司天然矿泉水及天然饮用水系列产品项目</t>
  </si>
  <si>
    <t>年产天然矿泉水63万吨、年产天然饮用水60万吨</t>
  </si>
  <si>
    <t>银锂新能源公司10000吨碳酸锂项目</t>
  </si>
  <si>
    <t>年产碳酸锂10000吨</t>
  </si>
  <si>
    <t>宜春明月山机场扩建工程</t>
  </si>
  <si>
    <t>扩建6个停机位、一条垂直联络滑行道及相关配套工程和设备设施</t>
  </si>
  <si>
    <t>宜春市水上运动基地异地新建（市民体育运动中心）项目</t>
  </si>
  <si>
    <t>总建筑面积2.2万平方米</t>
  </si>
  <si>
    <t>宜春市温汤河四方井水利枢纽工程</t>
  </si>
  <si>
    <t>大Ⅱ型水库，总库容1.19亿立方米，日供水30.9万吨，电站装机1500千瓦</t>
  </si>
  <si>
    <t>两江锂业有限公司年产5万吨碳酸锂项目</t>
  </si>
  <si>
    <t>年产5万吨碳酸锂</t>
  </si>
  <si>
    <t>江西百思康瑞药业公司二期扩建项目</t>
  </si>
  <si>
    <t>年产非米司酮、屈螺酮等100吨</t>
  </si>
  <si>
    <t>宜春绿色动力再生能源有限公司城市生活垃圾焚烧20MW发电项目</t>
  </si>
  <si>
    <t>日处理城市生活垃圾1500吨并焚烧发电</t>
  </si>
  <si>
    <t>璞泰来新能源公司锂离子电池负极材料项目、新型自动化设备产业基地及研发中心建设项目</t>
  </si>
  <si>
    <t>年产锂离子电池负极材料4万吨，新型自动化设备产业基地及研发中心建设项目</t>
  </si>
  <si>
    <t>G533樟树至临江段一级公路改建工程</t>
  </si>
  <si>
    <t>按四车道一级公路标准建设，全长20公里</t>
  </si>
  <si>
    <t>G220万载绕城一级公路改建工程</t>
  </si>
  <si>
    <t>全长16.108公里，按一级公路标准设计</t>
  </si>
  <si>
    <t>奉新县城乡一体化供水工程（一期）</t>
  </si>
  <si>
    <t>新增供水规模为6万吨/日，新建配套管网</t>
  </si>
  <si>
    <t>高安通用机场建设项目</t>
  </si>
  <si>
    <t>2B通用基地机场，新建800×30跑道一条及相关配套设施（导航、灯光、雷达、气象等）</t>
  </si>
  <si>
    <t>万载县生活垃圾资源化综合处理项目</t>
  </si>
  <si>
    <t>日处理生活垃圾300吨和日处理餐厨垃圾30吨</t>
  </si>
  <si>
    <t>樟树市体育中心建设项目</t>
  </si>
  <si>
    <t>建筑面积3.3万平方米</t>
  </si>
  <si>
    <t>（九）</t>
  </si>
  <si>
    <t>上饶市（136项）</t>
  </si>
  <si>
    <t>鼎好科技公司冲焊一体化项目</t>
  </si>
  <si>
    <t>年产20万件冲焊件</t>
  </si>
  <si>
    <t>德兴市九景衢铁路新岗山火车站综合交通枢纽及配套道路建设项目</t>
  </si>
  <si>
    <t>通站道路、广场、停车场、客运中心、物流中心、旅游服务中心及配套道路建设等</t>
  </si>
  <si>
    <t>上饶市天佑大道工程</t>
  </si>
  <si>
    <t>城市主干道8.97公里，路幅宽55米，两侧绿化带各30米</t>
  </si>
  <si>
    <t>上饶市上饶大道北段建设项目</t>
  </si>
  <si>
    <t>城市主干道3.36公里，路幅宽55米～25.5米</t>
  </si>
  <si>
    <t>上饶县城南引水工程</t>
  </si>
  <si>
    <t>建设日供水8万吨/日水厂1座，管网43.869公里</t>
  </si>
  <si>
    <t>合创汇公司生物科技园建设项目</t>
  </si>
  <si>
    <t>主要建设6栋科技研发楼等</t>
  </si>
  <si>
    <t>弋阳县龟峰旅游基础设施保护项目</t>
  </si>
  <si>
    <t>建设龟峰湖上坝公路、新老游客中心连接线、亲水栈道、游路改造、大坝景观、生态修复、新游客中心前后广场等</t>
  </si>
  <si>
    <t>上饶县信江沿岸防洪治涝工程项目</t>
  </si>
  <si>
    <t>新建土堤1.315公里，老堤加固3.036公里</t>
  </si>
  <si>
    <t>上饶市凤凰大道、紫阳南大道、五三大道、站前大道综合提升改造项目</t>
  </si>
  <si>
    <t>市政道路、景观绿化、外立面改造，道路改造长19.5公里</t>
  </si>
  <si>
    <t>上饶市广丰区九仙湖引水工程</t>
  </si>
  <si>
    <t>供水总规模27万吨/日，铺设供水管网长25公里</t>
  </si>
  <si>
    <t>捷控科技公司汽车零部件基地（一期）项目</t>
  </si>
  <si>
    <t>年产10万套新能源汽车三电系统等零部件</t>
  </si>
  <si>
    <t>晶科能源公司新增1500MW光伏产业一体化项目</t>
  </si>
  <si>
    <t>年产1500兆瓦硅片和1500兆瓦组件</t>
  </si>
  <si>
    <t>银海药业公司兽药、胃药成品药生产销售项目</t>
  </si>
  <si>
    <t>新建厂房及附属设施11万平方米</t>
  </si>
  <si>
    <t>江铜德兴铜矿新建5#尾矿库建设项目</t>
  </si>
  <si>
    <t>新建库容量10亿立方米</t>
  </si>
  <si>
    <t>汉氏铂业公司贵金属综合回收利用项目</t>
  </si>
  <si>
    <t>年回收1万吨废弃贵金属，年产贵金属其衍生物170.52吨</t>
  </si>
  <si>
    <t>旭腾聚纤公司聚酯薄膜和聚酯纤维生产项目</t>
  </si>
  <si>
    <t>年产22万吨聚酯薄膜和20万吨聚酯纤维</t>
  </si>
  <si>
    <t>万年贡集团公司国米文化生态产业园项目</t>
  </si>
  <si>
    <t>年产100万吨优质粮油</t>
  </si>
  <si>
    <t>上饶师范搬迁项目</t>
  </si>
  <si>
    <t>总建筑面积21.3万平方米</t>
  </si>
  <si>
    <t>上饶横峰县职教中心建设项目</t>
  </si>
  <si>
    <t>上饶市城市规划展示馆（含城建档案馆）和博物馆项目</t>
  </si>
  <si>
    <t>总建筑面积2.7万平方米</t>
  </si>
  <si>
    <t>上饶市三清山玉帘瀑布景区开发项目</t>
  </si>
  <si>
    <t>建设亲水度假区、农业观光及农家乐体验区、峡谷游览区、瀑布景观区</t>
  </si>
  <si>
    <t>铅山县城东滨江公园建设项目</t>
  </si>
  <si>
    <t>建设游步道、园林小道、凉亭等</t>
  </si>
  <si>
    <t>上饶县2016年棚户区改造（罗桥安置小区）项目</t>
  </si>
  <si>
    <t>总建筑面积25万平方米，建设安置房1860套</t>
  </si>
  <si>
    <t>上饶市稼轩花园棚户区改造项目</t>
  </si>
  <si>
    <t>总建筑面积18.63万平方米，建设安置房1142套</t>
  </si>
  <si>
    <t>德兴市益丰公司工业废渣无害化及多金属综合回收项目</t>
  </si>
  <si>
    <t>年增加处理工业废渣20万吨以上，增加回收金、银、铜、锌、锡等金属5万吨</t>
  </si>
  <si>
    <t>铅山县城市生活污水管网建设项目</t>
  </si>
  <si>
    <t>铺设污水管网86.789公里，增设提升泵三座</t>
  </si>
  <si>
    <t>上饶市信州区三江片区污水管网建设工程</t>
  </si>
  <si>
    <t>新建污水管道43公里，建设志敏大道污水提升泵站1万立方米/日，三江污水提升泵站4万立方米/日</t>
  </si>
  <si>
    <t>铅山县河口至葛仙山公路工程</t>
  </si>
  <si>
    <t>全长30.3公里</t>
  </si>
  <si>
    <t>S203郑五线灵山至上饶公路石人至清水段建设项目</t>
  </si>
  <si>
    <t>新建二级公路长17.3公里、宽10.5米（含隧道长970米）</t>
  </si>
  <si>
    <t>上饶市城市防洪工程三江导托渠改扩建工程</t>
  </si>
  <si>
    <t>工程全长7.212公里</t>
  </si>
  <si>
    <t>智慧婺源建设项目</t>
  </si>
  <si>
    <t>涵盖信息化基础设施、产业发展、城市管理、公共服务等领域</t>
  </si>
  <si>
    <t>万年县城区雨水排水设施建设项目</t>
  </si>
  <si>
    <t>改造或新建县城滨溪河、长年河等水渠，全长30公里</t>
  </si>
  <si>
    <t>弋阳县方团引水工程</t>
  </si>
  <si>
    <t>新建6万吨/日水厂1座，铺设2条D800给水管道17.5公里</t>
  </si>
  <si>
    <t>上饶市中心城区地下综合管廊一期工程</t>
  </si>
  <si>
    <t>长7.3公里，其中吴楚大道长1.3公里、B*H=7.7米*2.9米；稼轩大道长2.6公里、B*H=7.7米*2.9米；天佑大道长3.4公里、B*H=7.4米*2.6米</t>
  </si>
  <si>
    <t>上饶综合枢纽立体停车场项目</t>
  </si>
  <si>
    <r>
      <t>建设停车位1</t>
    </r>
    <r>
      <rPr>
        <sz val="10"/>
        <rFont val="宋体"/>
        <family val="0"/>
      </rPr>
      <t>485</t>
    </r>
    <r>
      <rPr>
        <sz val="10"/>
        <rFont val="宋体"/>
        <family val="0"/>
      </rPr>
      <t>个</t>
    </r>
  </si>
  <si>
    <t>上饶市信江南岸景观改造工程项目</t>
  </si>
  <si>
    <t>沿河景观及三江大道改造、沿河植被护堤工程</t>
  </si>
  <si>
    <t>汉腾公司汽车三电系统及整车二期建设项目</t>
  </si>
  <si>
    <t>年产30万辆汽车（含10万辆新能源汽车及电池、电驱动、电控零部件等）</t>
  </si>
  <si>
    <t>蓝途汽车公司发动机一体化生产基地项目</t>
  </si>
  <si>
    <t>年产100万台发动机零部件</t>
  </si>
  <si>
    <t>中汽瑞华公司新能源汽车及配套项目</t>
  </si>
  <si>
    <t>年产20000辆新能源汽车及6亿Ah动力电池、26万组超级电容、充电桩12万个</t>
  </si>
  <si>
    <t>宏鹏金属器件公司汽车冲压件生产项目</t>
  </si>
  <si>
    <t>年产汽车配件800万件（套）</t>
  </si>
  <si>
    <t>翔鹰航空公司零部件制造及无人机项目</t>
  </si>
  <si>
    <t>年产航空零部件200万件、民用无人机1万架、航空复合材料80万件</t>
  </si>
  <si>
    <t>玉山县光电产业基地项目</t>
  </si>
  <si>
    <t>建设LED相关全产业科技制造基地，配套企业20家以上</t>
  </si>
  <si>
    <t>中国电子科技集团公司雷生强式闪烁晶体元件建设项目</t>
  </si>
  <si>
    <t>年产50万粒闪烁晶体元件</t>
  </si>
  <si>
    <t>烯牛石墨烯公司石墨烯材料生产项目</t>
  </si>
  <si>
    <t>年产10吨石墨烯材料</t>
  </si>
  <si>
    <t>安驰科技公司新能源电池项目</t>
  </si>
  <si>
    <t>年产锂电池10亿安时</t>
  </si>
  <si>
    <t>星盈科技公司新能源锂电池项目</t>
  </si>
  <si>
    <t>年产锂电池6亿安时</t>
  </si>
  <si>
    <t>江西新科锂电铜箔股份公司高性能锂电铜箔项目</t>
  </si>
  <si>
    <t>形成年产30000吨高性能锂电铜箔（8微米双光锂电池铜箔6000吨、6微米双光锂电池铜箔24000吨）的生产能力</t>
  </si>
  <si>
    <t>中盈志合公司宽温镍氢高能电池项目</t>
  </si>
  <si>
    <t>宽温镍氢高能电池研发、生产、销售、运营为一体化。项目建成后，可形成900兆瓦的高能电池的生产能力</t>
  </si>
  <si>
    <t>汉氏科技公司上饶（国际）干细胞再生医学产学研基地项目（二期）</t>
  </si>
  <si>
    <t>新建干细胞再生医学研究中心、实验中心、国际交流中心、医疗中心和干细胞高新技术企业孵化器（配套GMP标准化厂房）等</t>
  </si>
  <si>
    <t>江铜银山矿业公司井下深部挖潜扩产技术改造项目</t>
  </si>
  <si>
    <t>8000吨/日深部挖潜扩产技术改造</t>
  </si>
  <si>
    <t>上饶市富旺实业公司年产10万吨电解铜项目</t>
  </si>
  <si>
    <t>年产10万吨电解铜及1万吨电解锡生产线</t>
  </si>
  <si>
    <t>江西中烟集团广丰卷烟厂异地技改项目</t>
  </si>
  <si>
    <t>年产卷烟30万大箱</t>
  </si>
  <si>
    <t>金通公司电器小家电项目</t>
  </si>
  <si>
    <t>年产温控水壶30万个、咖啡机30万台等</t>
  </si>
  <si>
    <t>沃达水控公司智能温控卫浴产品项目</t>
  </si>
  <si>
    <t>年产1000万套智能温控卫浴产品等</t>
  </si>
  <si>
    <t>江西翔麟矿业公司瓷土矿项目</t>
  </si>
  <si>
    <t>年产400万吨瓷土矿</t>
  </si>
  <si>
    <t>璞晶新材料建材公司璞晶材料项目</t>
  </si>
  <si>
    <t>年产800万平方米具有外墙保温、防火、装饰等功能的璞晶材料</t>
  </si>
  <si>
    <t>上饶深农汇农产品批发市场项目</t>
  </si>
  <si>
    <t>建设集冷链基地、生鲜产品交易展示为一体的物流园区</t>
  </si>
  <si>
    <t>上饶国资公司坑口货场物流园建设项目</t>
  </si>
  <si>
    <t>建设物资集散、无水物流、仓储加工、批发交易、城市配送、信息处理等功能区</t>
  </si>
  <si>
    <t>上饶彩诚工业物流园建设项目</t>
  </si>
  <si>
    <t>建设大型工业物流园，配套建设各类工业品仓储设施和转运设施</t>
  </si>
  <si>
    <t>上饶市中合农产品交易中心建设项目</t>
  </si>
  <si>
    <t>建设农产品交易中心213079平方米</t>
  </si>
  <si>
    <t>杭州露娇公司万年电商产业园建设项目</t>
  </si>
  <si>
    <t>建设电商运营商务中心、电商品牌企划及影像制作中心</t>
  </si>
  <si>
    <t>饶商总部基地建设项目</t>
  </si>
  <si>
    <t>建设商业、商务及居住建设为一体的总部基地</t>
  </si>
  <si>
    <t>弋阳县现代农业示范园区项目</t>
  </si>
  <si>
    <t>建设占地5万亩的现代农业示范园区</t>
  </si>
  <si>
    <t>高铁农都（一期）项目</t>
  </si>
  <si>
    <t>建设花卉博览园、生态社区等</t>
  </si>
  <si>
    <t>上饶农业科技园项目</t>
  </si>
  <si>
    <t>建设农产品批发、电商市场、交易配送、物流会展中心等市场体系和农产品加工、仓储、物流等加工体系</t>
  </si>
  <si>
    <t>广丰区三都现代农业示范园项目</t>
  </si>
  <si>
    <t>建设总面积5000亩</t>
  </si>
  <si>
    <t>横峰县秀美乡村产村融合发展项目</t>
  </si>
  <si>
    <t>新建10个中心村、100个自然村基础设施，建设葛根、葡萄、莲藕、马家柚、花卉等农业产业</t>
  </si>
  <si>
    <t>铅山县现代农业产业园项目</t>
  </si>
  <si>
    <t>建设加工区、停车场、道路工程、临水曲径、污水管网、绿化工程等</t>
  </si>
  <si>
    <t>玉山县人民医院整体迁建项目</t>
  </si>
  <si>
    <t>总建筑面积10.06万平方米</t>
  </si>
  <si>
    <t>上饶市人民医院城北院区门诊综合楼建设项目</t>
  </si>
  <si>
    <t>总建筑面积约16万平方米</t>
  </si>
  <si>
    <t>上饶市三清山中国道教文化园建设项目</t>
  </si>
  <si>
    <t>总建筑面积11.13万平方米</t>
  </si>
  <si>
    <t>婺源县精益斋文化博览园项目</t>
  </si>
  <si>
    <t>总建筑面积7.02万平方米</t>
  </si>
  <si>
    <t>万年县神农源国家级风景名胜区旅游景点开发及基础设施建设项目</t>
  </si>
  <si>
    <t>神农源创建5A级景区，建设神龙宫、龙泉湖、世界稻作文化公园、城市植物园、石镇中洲岛等十大块区景点</t>
  </si>
  <si>
    <t>余干县大明湖国际慢城旅游开发项目</t>
  </si>
  <si>
    <t>打造“一核、三带、五区、十三岛”景区建设</t>
  </si>
  <si>
    <t>上饶县灵山水晶山景区基础设施建设项目</t>
  </si>
  <si>
    <t>建设游客服务中心、灵山大道、清水至石人旅游公路等</t>
  </si>
  <si>
    <t>上饶市“欢乐风暴”水上乐园项目</t>
  </si>
  <si>
    <t>分两期实施，一期建设水上乐园，二期建设“梦想世界”科技乐园</t>
  </si>
  <si>
    <t>玉山县怀玉乡旅游小城镇建设项目</t>
  </si>
  <si>
    <t>建设梅溪河一河两岸及游步道工程4公里、延伸工程总长度8000米、防洪工程等</t>
  </si>
  <si>
    <t>铅山县葛仙山景区整体开发项目</t>
  </si>
  <si>
    <t>建设核心区、生态停车场、景区道路及37公里旅游公路</t>
  </si>
  <si>
    <t>德兴市蟠龙山木屋休闲度假养生园项目</t>
  </si>
  <si>
    <t>建设景观区、度假区、养生区、运动区、接待区、办公区、中医养生休闲等</t>
  </si>
  <si>
    <t>德兴市小目源旅游开发项目</t>
  </si>
  <si>
    <t>建设景区环路、游步道、神木馆、丛林木屋等</t>
  </si>
  <si>
    <t>玉山县漏底旅游景区基础设施建设项目</t>
  </si>
  <si>
    <t>建设游步道、悬空栈道、修建道路等</t>
  </si>
  <si>
    <t>上饶市铅山县鹅湖书院旅游基础设施建设项目</t>
  </si>
  <si>
    <t>建设游客服务中心、旅游公路6000米、游步道、停车场、垃圾转运站、安防及污水处理等设施</t>
  </si>
  <si>
    <t>上饶市老年福利中心建设项目</t>
  </si>
  <si>
    <t>建设养老床位1280张，由养护院、老年公寓两部分及相关配套设施组成</t>
  </si>
  <si>
    <t>上饶市御景新苑棚户区改造项目</t>
  </si>
  <si>
    <t>总建筑面积90余万平方米，建设安置房5086套</t>
  </si>
  <si>
    <t>上饶市同心景苑公租房建设项目</t>
  </si>
  <si>
    <t>总建筑面积27.41平方米，建设安置房4008套</t>
  </si>
  <si>
    <t>上饶市棚户区改造（城东佳苑安置小区）建设项目</t>
  </si>
  <si>
    <t>总建筑面积22.58万平方米，建设安置房1202套</t>
  </si>
  <si>
    <t>上饶市春天新苑棚户区改造项目</t>
  </si>
  <si>
    <t>总建筑面积24.58万平方米，建设安置房1457套</t>
  </si>
  <si>
    <t>上饶市棚户区改造（桐子坞安置小区）建设项目</t>
  </si>
  <si>
    <t>拆迁面积15万平方米，征收户数751户。总建筑面积9万平方米，建设安置房751套</t>
  </si>
  <si>
    <t>上饶市奥体棚户区改造安置小区（凤山花园）建设项目</t>
  </si>
  <si>
    <t>总建筑面积14万平方米，建设安置房1060套</t>
  </si>
  <si>
    <t>婺源县城区雨污分流改造工程</t>
  </si>
  <si>
    <t>城南、城西污水收集系统新建改建管网约25公里，茶乡西路和环城南路污水管网及路面改造工程等</t>
  </si>
  <si>
    <t>上饶市宇瞳光学有限公司安防镜头及光学镜片生产项目</t>
  </si>
  <si>
    <t>年2500万支安防镜头级15000万片光学镜片</t>
  </si>
  <si>
    <t>上饶市索密特实业公司年产100万套汽车玻璃升降器项目</t>
  </si>
  <si>
    <t>年产100万套汽车玻璃升降器</t>
  </si>
  <si>
    <t>讯视安公司监控产品及光电产业园项目</t>
  </si>
  <si>
    <t>年产100万套监控产品，新建光电创客产业园</t>
  </si>
  <si>
    <t>横峰县南方10万吨电解铜生产项目</t>
  </si>
  <si>
    <t>年产电解铜10万吨</t>
  </si>
  <si>
    <t>横峰县锐锦装备制造特种钢构件生产项目</t>
  </si>
  <si>
    <t>年产特种钢构件2万吨</t>
  </si>
  <si>
    <t>金东威集团双创科技城建设项目</t>
  </si>
  <si>
    <t>建设创新、研发、办公为一体的科技城</t>
  </si>
  <si>
    <t>横峰县小微企业创业园建设项目</t>
  </si>
  <si>
    <t>新建综合服务中心、应用基地、标准厂房、园区道路、给排水等基础设施</t>
  </si>
  <si>
    <t>上饶广丰区广丰中学扩建工程</t>
  </si>
  <si>
    <t>总建筑面积14.72平方米</t>
  </si>
  <si>
    <t>横峰县药用植物产业园项目</t>
  </si>
  <si>
    <t>建设药用科研业务用房、药用植物博物馆、恒温大棚、药用植物栽培基地及配套基础设施</t>
  </si>
  <si>
    <t>上饶市养老医疗综合服务产业项目</t>
  </si>
  <si>
    <t>总建筑约20万平方米</t>
  </si>
  <si>
    <t>横峰县4A级葛源景区基础设施建设项目</t>
  </si>
  <si>
    <t>建设观光通道、游步道、停车场、绿化亮化、消防、安保、环卫等设施</t>
  </si>
  <si>
    <t>横峰县荷博园基础设施建设项目</t>
  </si>
  <si>
    <t>建设荷博馆、园内道路及绿化美化亮化工程等</t>
  </si>
  <si>
    <t>横峰县莲荷乡乡村旅游基础设施建设项目</t>
  </si>
  <si>
    <t>建设游客服务中心及相关配套设施</t>
  </si>
  <si>
    <t>婺源县重点自然村生活污水整治项目</t>
  </si>
  <si>
    <t>360个重点自然村生活污水收集及集中治理，铺设580公里污水收集主管网、接户管和化粪池等配套设施及建设360个污水处理站</t>
  </si>
  <si>
    <t>婺源县镇村生活垃圾收运体系建设项目</t>
  </si>
  <si>
    <t>各乡镇建设垃圾中转站、配备车辆、建设垃圾收集房等</t>
  </si>
  <si>
    <t>万年县综合福利中心项目</t>
  </si>
  <si>
    <t>总建筑面积144300平方米</t>
  </si>
  <si>
    <t>江西华凯美科技公司年产3000万套3D电子触屏和1000万件陶瓷手机后壳项目</t>
  </si>
  <si>
    <t>年产3000万套3D电子触屏和1000万件陶瓷手机后壳</t>
  </si>
  <si>
    <t>万年县国家现代农业示范园区项目</t>
  </si>
  <si>
    <t>建设“一核四园”，包括农产品精深加工区、现代农业示范、高标准农田、休闲农业农田景观等</t>
  </si>
  <si>
    <t>上饶市江西珍珠文化博览园</t>
  </si>
  <si>
    <t>建设珍珠产品加工及珍珠文化博览园</t>
  </si>
  <si>
    <t>弋阳县353国道升级改造工程</t>
  </si>
  <si>
    <t>工程全长6367米，道路红线宽度45米，道路等级为一级公路，兼顾城市道路功能</t>
  </si>
  <si>
    <t>上饶大数据公司上饶市大数据创新创业中心</t>
  </si>
  <si>
    <t>主楼面积约18000平方米，为集办公、科技、服务为一体的企业总部聚集基地</t>
  </si>
  <si>
    <t>上饶大数据公司华为上饶云数据中心项目</t>
  </si>
  <si>
    <t>总建筑面积约25000平方米，其中机房建设工程17000平方米、辅助功能8000平方米</t>
  </si>
  <si>
    <t>上饶高铁经济试验区北片区基础设施工程</t>
  </si>
  <si>
    <t>新建道路12条，总长约8公里，宽9－24米；提升改造道路1条，长约4公里，宽36米</t>
  </si>
  <si>
    <t>富荣电子科技公司电子精密配件生产项目</t>
  </si>
  <si>
    <t>年产电子精密配件2000万件（套）</t>
  </si>
  <si>
    <t>上饶市一中新校区建设项目</t>
  </si>
  <si>
    <t>总建筑10.16万平方米</t>
  </si>
  <si>
    <t>S208谢岗线余干县鹭鸶港至九龙段公路改建工程</t>
  </si>
  <si>
    <t>新建长35公里，鹭鸶港至九龙二级公路</t>
  </si>
  <si>
    <t>上饶市滨江东路及防洪堤景观工程</t>
  </si>
  <si>
    <t>滨江东路长6.12公里，宽18米，用地934亩</t>
  </si>
  <si>
    <t>余干县环琵琶湖水环境治理项目</t>
  </si>
  <si>
    <t>沿湖绿化带，生态护坡、截污管网5公里、活水工程、淤泥疏浚、生态修复及保护等</t>
  </si>
  <si>
    <t>爱驰公司纯电动整车项目</t>
  </si>
  <si>
    <t>年产30万辆新能源汽车</t>
  </si>
  <si>
    <t>博能公司新能源商用车整车建设项目</t>
  </si>
  <si>
    <t>年产2万辆新能源商用车整车</t>
  </si>
  <si>
    <t>上饶市创业创新产业园建设项目</t>
  </si>
  <si>
    <t>建筑面积约75万平方米，主要建设创新企业中心、产业孵化基地，金融机构用房等</t>
  </si>
  <si>
    <t>上饶市广丰区卫生学校建设项目</t>
  </si>
  <si>
    <t>总建筑面积7.6万平方米</t>
  </si>
  <si>
    <t>上饶市广丰区人民医院保健大楼及放疗、高压氧舱中心建设项目</t>
  </si>
  <si>
    <t>上饶市中心城区污水管网</t>
  </si>
  <si>
    <t>建设污水管道28.16公里，提升泵站2座</t>
  </si>
  <si>
    <t>玉山县体育中心新建工程</t>
  </si>
  <si>
    <t>总建筑面积1.548万平方米</t>
  </si>
  <si>
    <t>鄱阳至余干快速公路建设项目</t>
  </si>
  <si>
    <t>全长31.99公里，一级公路，特大桥10660米/1座</t>
  </si>
  <si>
    <t>上饶西货站一期（坑口铁路专用线）</t>
  </si>
  <si>
    <t>线路长约8公里，包括2个物流作业区</t>
  </si>
  <si>
    <t>320国道上瑞线玉山县公路升级改造项目</t>
  </si>
  <si>
    <t>一级公路，长约31公里</t>
  </si>
  <si>
    <t>G320沪瑞线横峰司铺至岑阳段公路改建工程</t>
  </si>
  <si>
    <t>一级公路、约19.04公里，路基宽24.5米</t>
  </si>
  <si>
    <t>上饶职业技术学院扩建项目</t>
  </si>
  <si>
    <t>G320沪瑞线弋阳朱坑至圭峰段公路改建工程</t>
  </si>
  <si>
    <t>一级公路，长约25.6公里</t>
  </si>
  <si>
    <t>上饶旅游医疗试验区（空港新区）核心区基础设施项目</t>
  </si>
  <si>
    <t>5平方公里区域土地平整、道路、绿化、亮化、水电管网等基础设施建设</t>
  </si>
  <si>
    <t>上饶德兴市职业中专建设项目</t>
  </si>
  <si>
    <t>上饶市三清山—德兴（港首）—婺源国家生态旅游先导区基础设施建设项目</t>
  </si>
  <si>
    <t>土地平整、道路、绿化、亮化、水电管网等基础设施建设</t>
  </si>
  <si>
    <t>上饶市旅游集散中心建设项目</t>
  </si>
  <si>
    <t>建筑面积15万平方米</t>
  </si>
  <si>
    <t>上饶市马鞍山水利枢纽工程</t>
  </si>
  <si>
    <t>总库容2173万立方米，电站装机1万千瓦，平均发电量4422万度</t>
  </si>
  <si>
    <t>（十）</t>
  </si>
  <si>
    <t>吉安市（85项）</t>
  </si>
  <si>
    <t>百威英博啤酒投资有限公司啤酒建设项目</t>
  </si>
  <si>
    <t>年产100万吨啤酒</t>
  </si>
  <si>
    <t>华能灵华山风电场项目</t>
  </si>
  <si>
    <t>中电建新干五老峰风电场项目</t>
  </si>
  <si>
    <t>装机容量7.6万千瓦</t>
  </si>
  <si>
    <t>吉安市妇幼保健院建设项目</t>
  </si>
  <si>
    <t>总建筑面积8.1万平方米</t>
  </si>
  <si>
    <t>吉安全民健身体育中心建设项目</t>
  </si>
  <si>
    <t>总建筑面积14.9万平方米</t>
  </si>
  <si>
    <t>中广核遂川清秀风电项目</t>
  </si>
  <si>
    <t>装机容量4.6万千瓦</t>
  </si>
  <si>
    <t>永丰农副产品商贸物流中心建设项目</t>
  </si>
  <si>
    <t>总建筑面积13.3万平方米，包括33000立方米的冷库，10万平方米的农产品交易加工场所、冷链物流中心、农产品检疫检测中心、电子结算中心和电子商务中心</t>
  </si>
  <si>
    <t>吉安市吉州区五里村棚户区（1#地块）改造项目</t>
  </si>
  <si>
    <t>拆迁面积19万平方米，征收户数430户；总建筑面积16.4万平方米，建设安置房1248套</t>
  </si>
  <si>
    <t>吉安市庐陵新区河东滨江区域城中村改造项目</t>
  </si>
  <si>
    <t>拆迁面积8.8万平方米，征收户数拆迁476户；总建筑面积7.7万平方米，新建安置房783套</t>
  </si>
  <si>
    <t>吉安县燕京啤酒公司退城进园项目</t>
  </si>
  <si>
    <t>年产50万吨啤酒</t>
  </si>
  <si>
    <t>井冈山机场二期扩建工程</t>
  </si>
  <si>
    <t>扩建13640平方米的航站楼及配套设施</t>
  </si>
  <si>
    <t>国电投新干七琴城上风电场项目</t>
  </si>
  <si>
    <t>装机容量14.4万千瓦</t>
  </si>
  <si>
    <t>永丰县供水工程</t>
  </si>
  <si>
    <t>扩建供水规模18万吨，新建、改造管网417公里</t>
  </si>
  <si>
    <t>吉安市螺湖湾湿地公园建设项目</t>
  </si>
  <si>
    <t>治理的河流总长度4000米，水域面积600亩，新建、修缮桥梁5座，道路硬化1200米</t>
  </si>
  <si>
    <t>江西华立源锂能科技股份有限公司高性能锂离子电芯及相关产品生产项目</t>
  </si>
  <si>
    <t>年产3亿只高性能锂离子电芯及相关产品</t>
  </si>
  <si>
    <t>江西金盛纸业年产10万吨涂布白板纸项目</t>
  </si>
  <si>
    <t>年产10万吨涂布白板纸</t>
  </si>
  <si>
    <t>江西樱喜电器年产100万套家用厨房电器生产基地</t>
  </si>
  <si>
    <t>年产100万套家用厨房电器</t>
  </si>
  <si>
    <t>遂川县金桔市场（水果批发市场）建设项目</t>
  </si>
  <si>
    <t>总建筑面积35427.69平方米，包括商业店面、水果检验检测区、金桔新产品研发中心、仓库物流及配送区等</t>
  </si>
  <si>
    <t>吉安县现代农业示范园建设项目</t>
  </si>
  <si>
    <t>建设集农业生产、生态、生活、观光、休闲、加工服务于一体的现代农业示范园</t>
  </si>
  <si>
    <t>吉安市庐陵新区禾埠长丰地块城中村改造项目</t>
  </si>
  <si>
    <t>拆迁625户，总拆迁面积6.2万平方米；建设安置房1082套，建筑面积12.1万平方米</t>
  </si>
  <si>
    <t>G220东深线遂川草林至上犹双溪段工程</t>
  </si>
  <si>
    <t>新建15.89公里二级公路</t>
  </si>
  <si>
    <t>吉水县樟吉高速连接线改建工程</t>
  </si>
  <si>
    <t>一级公路标准建设，双向六车道，全长12.8公里</t>
  </si>
  <si>
    <t>省航空运动管理中心通用机场二期扩建项目</t>
  </si>
  <si>
    <t>建设机场跑道、航空运动营地等</t>
  </si>
  <si>
    <t>吉安城市综合交通项目（亚行贷款）</t>
  </si>
  <si>
    <t>城市道路路网、BRT（快速公交）、火车站广场改造、玉带河环境综合治理等工程</t>
  </si>
  <si>
    <t>吉水县金滩新区松南路等道路建设工程</t>
  </si>
  <si>
    <t>道路总长约13公里，设计速度30～60公里/小时，红线宽度24～40米</t>
  </si>
  <si>
    <t>吉安市中心城区供水设施建设项目</t>
  </si>
  <si>
    <t>城北水厂一期新增日7.5万吨/日，井开区锦源水厂新增5万吨/日，铺设管网362公里</t>
  </si>
  <si>
    <t>万安县城区及重点乡镇水厂扩建配套供水管网延伸工程</t>
  </si>
  <si>
    <t>河东、河西水厂各扩建1万吨/日，新铺设供水管网84公里，改造供水管网18.71公里</t>
  </si>
  <si>
    <t>吉安市高铁新区地下综合管廊建设工程（一期、二期）</t>
  </si>
  <si>
    <t>全长约20公里，采取三舱矩形断面，其中：君华大道路段B*H=7.6米*3米，伯安大道路段B*H=7.2米*3米，阳明西路段B*H=7.7米*3平方米，中山路段西B*H=7.3米*2.7米，韶山西路段B*H=7.3米*2.7米</t>
  </si>
  <si>
    <t>吉安市高铁路西客站综合交通枢纽基础设施项目</t>
  </si>
  <si>
    <t>建设4万平方米高铁西站及配套基础设施</t>
  </si>
  <si>
    <t>江西荣广机械制造有限公司汽车配件生产项目</t>
  </si>
  <si>
    <t>年产10万套（件）汽车配件</t>
  </si>
  <si>
    <t>江西欣润泽环保科技公司污水净化设备项目</t>
  </si>
  <si>
    <t>生产智能餐饮污水净化处理系统、家用健康“自由水”直饮机系列和工业高难度污水净化回用处理系统等</t>
  </si>
  <si>
    <t>江西顺昌机械公司塔式吊机、升降机生产项目</t>
  </si>
  <si>
    <t>建筑面积4万平方米，主要建设厂房、办公楼等，年产500台塔式吊机、升降机</t>
  </si>
  <si>
    <t>江西亚泰电力设备公司年产10000套电力设备建设项目</t>
  </si>
  <si>
    <t>新建厂房、办公楼等7万平方米，年产10000台套电力设备</t>
  </si>
  <si>
    <t>合力泰年产144万片6.5代IGZOTFTLCD/AMOLED项目</t>
  </si>
  <si>
    <t>建年产144万片6.5代IGZOTFTLCD/AMOLED项目，设计产能12万母片/月，以5.5寸折算约年产4.5亿片</t>
  </si>
  <si>
    <t>江西省木林森照明公司年产1000亿支发光二极管（LED）改扩建项目</t>
  </si>
  <si>
    <t>年产1000亿支发光二极管（LED）</t>
  </si>
  <si>
    <t>立讯射频公司射频天线生产项目</t>
  </si>
  <si>
    <t>年产1500万面无线通讯射频天线规模</t>
  </si>
  <si>
    <t>深圳辉烨通讯技术公司通讯终端生产项目</t>
  </si>
  <si>
    <t>年产智能通讯终端产品5000万台</t>
  </si>
  <si>
    <t>深圳鼎智通讯科技公司智能通讯终端生产项目</t>
  </si>
  <si>
    <t>年产智能手机500万台、平板电脑120万台、移动终端50万台</t>
  </si>
  <si>
    <t>吉安县聚能科技公司天然微量元素营养液项目</t>
  </si>
  <si>
    <t>年产50万吨天然微量元素营养液生产线建设</t>
  </si>
  <si>
    <t>江西省生力源玻璃有限公司玻璃瓶生产项目</t>
  </si>
  <si>
    <t>年产各类玻璃瓶8万吨生产线</t>
  </si>
  <si>
    <t>江西百诺箱包有限公司箱包生产项目</t>
  </si>
  <si>
    <t>年产1500万只箱包生产线</t>
  </si>
  <si>
    <t>江西汇格箱包有限公司拉杆箱包及配件项目</t>
  </si>
  <si>
    <t>年产1350万只拉杆箱包及配件</t>
  </si>
  <si>
    <t>雅高石材（江西）有限公司大理石板材生产项目</t>
  </si>
  <si>
    <t>年产200万平方米大理石板材</t>
  </si>
  <si>
    <t>永丰县绿海油脂公司异地扩建精制茶油生产线项目</t>
  </si>
  <si>
    <t>年产300吨纯油茶及油茶深加工产品生产线</t>
  </si>
  <si>
    <t>峡江县现代物流园建设项目</t>
  </si>
  <si>
    <t>建设货物中转基地、汽车甩挂基地、车辆信息管理平台等</t>
  </si>
  <si>
    <t>吉安县赣大物流园建设项目</t>
  </si>
  <si>
    <t>建设物流园区相关基础设施</t>
  </si>
  <si>
    <t>庐陵新区铜锣湾商业慢行系统建设项目</t>
  </si>
  <si>
    <t>总建筑面积33.35万平方米</t>
  </si>
  <si>
    <t>吉安国贸商业综合体建设项目</t>
  </si>
  <si>
    <t>总建筑面积15万平方米</t>
  </si>
  <si>
    <t>井冈山国家农业科技园区扩建项目</t>
  </si>
  <si>
    <t>建设综合服务中心、花卉苗木示范区、特色果蔬示范区、休闲度假区、农林产品加工区等“一心四区”</t>
  </si>
  <si>
    <t>万安红豆杉生态养生谷项目</t>
  </si>
  <si>
    <t>种植红豆杉30万株、莲花500亩、水塘100亩；建设接待咨询、会展、文化体验休闲娱乐等设施</t>
  </si>
  <si>
    <t>吉安市井冈山大学附属医院综合大楼建设项目</t>
  </si>
  <si>
    <t>总建筑面积90227平方米</t>
  </si>
  <si>
    <t>新干县医疗中心建设项目</t>
  </si>
  <si>
    <t>建筑总面积为65000平方米</t>
  </si>
  <si>
    <t>遂川县中医院整体搬迁建设项目</t>
  </si>
  <si>
    <t>总建筑面积74125.63平方米</t>
  </si>
  <si>
    <t>吉安市庐陵人文谷项目（一期、二期）</t>
  </si>
  <si>
    <t>总建筑面积26万平方米</t>
  </si>
  <si>
    <t>吉安市青原区都市田园休闲观光带建设项目</t>
  </si>
  <si>
    <t>北起青原山景区，南至东固景区，全长85公里，核心建设面积20平方公里</t>
  </si>
  <si>
    <t>万安县花花世界项目</t>
  </si>
  <si>
    <t>建筑面积710.89万平方米，建设接待咨询、会展、休闲娱乐等设施</t>
  </si>
  <si>
    <t>吉安市青原区青原山旅游开发建设项目</t>
  </si>
  <si>
    <t>修建旅游公路3.3公里，建设游客服务中心1904平方米，铺设电力线路9800米</t>
  </si>
  <si>
    <t>泰和亩基岛生态旅游基础设施建设项目</t>
  </si>
  <si>
    <t>建设游客中心、拓展运动区、水上娱乐区、牧场观光区等基础设施</t>
  </si>
  <si>
    <t>永新县三湾红色小镇打造建设项目</t>
  </si>
  <si>
    <t>总建筑面积约19.8万平方米，主要景点包括三湾人家民宿区、三湾湖湿地公园、三湾国家森林公园等</t>
  </si>
  <si>
    <t>永新县龙源口大捷景区旅游基础设施建设项目</t>
  </si>
  <si>
    <t>总建筑面积约29.7万平方米，建设游客接待中心、龙源口十八里红色景观带、湘赣人家民俗体验区等</t>
  </si>
  <si>
    <t>吉安市中心城区核心区棚户区改造项目</t>
  </si>
  <si>
    <t>拆迁面积140.4万平方米，征收户数9234户；总房建筑面积43.9万平方米，新建安置房安置9234套</t>
  </si>
  <si>
    <t>吉安市中心城区棚户区改造项目</t>
  </si>
  <si>
    <t>拆迁面积90.5万平方米，征收户数8274户；总建筑面积8.5万平方米，新建安置房8274套</t>
  </si>
  <si>
    <t>吉安市吉州工业园惠民家园安置房建设项目</t>
  </si>
  <si>
    <t>拆迁596户，总拆迁面积11万平方米；建设安置房596套及配套基础设施，建筑面积10万平方米</t>
  </si>
  <si>
    <t>遂川县城市污水收集系统项目</t>
  </si>
  <si>
    <t>新增污水干管总长度为250公里</t>
  </si>
  <si>
    <t>遂川县久营公路改造工程</t>
  </si>
  <si>
    <t>道路全长约16公里</t>
  </si>
  <si>
    <t>井冈山市茨坪供水工程</t>
  </si>
  <si>
    <t>新增供水能力4.2万吨/日，新建及改造供水管网71千米</t>
  </si>
  <si>
    <t>江西合力泰科技公司触控屏生产基地项目</t>
  </si>
  <si>
    <t>总建筑面积20万平方米，年产触控屏1亿片</t>
  </si>
  <si>
    <t>吉安农副产品物流中心（二期）建设项目</t>
  </si>
  <si>
    <t>总建筑面积159593.64平方米，建设经营用房、业务用房、物业用房、道路及附属设施等</t>
  </si>
  <si>
    <t>万安县画艺小镇项目</t>
  </si>
  <si>
    <t>由农民画绘画基地、龙舟画艺广场、龙舟农民画文化园三部分组成，总建筑面积11.2万平方米</t>
  </si>
  <si>
    <t>吉安市公共实训基地建设项目</t>
  </si>
  <si>
    <t>总建筑面积25000平方米，建设6个实训中心，配套实训仪器设备</t>
  </si>
  <si>
    <t>吉安市井开区医院建设项目</t>
  </si>
  <si>
    <t>国电投遂川禾源风电场</t>
  </si>
  <si>
    <t>装机容量7.0万千瓦</t>
  </si>
  <si>
    <t>国电投万安高山嶂风电场</t>
  </si>
  <si>
    <t>装机容量13.0万千瓦</t>
  </si>
  <si>
    <t>吉安市禾河防洪综合治理工程</t>
  </si>
  <si>
    <t>防洪堤工程全线长7.1公里，防洪标准由20年一遇改造为100年一遇</t>
  </si>
  <si>
    <t>井开区污水厂二期项目</t>
  </si>
  <si>
    <t>处理规模为4万立方米/日</t>
  </si>
  <si>
    <t>井冈山惊石农业科技有限公司农产品深加工产业化项目</t>
  </si>
  <si>
    <t>井冈蜜柚及家禽农产品深加工产业化</t>
  </si>
  <si>
    <t>井冈山市仙口景区基础设施建设项目</t>
  </si>
  <si>
    <t>建设停车场11600平方米，游客服务中心5000平方米，游步道24000米，旅游公路6公里，给排水、电力及垃圾处理、环境改造等基础设施</t>
  </si>
  <si>
    <t>螺子山污水处理厂二期扩建工程</t>
  </si>
  <si>
    <t>日处理污水8万吨</t>
  </si>
  <si>
    <t>红米谷创客基地建设项目</t>
  </si>
  <si>
    <t>建设面积为1.65万平方米的创客基地，包括电商、大健康、传媒等为一体的城市综合体</t>
  </si>
  <si>
    <t>华能高龙山风电场项目</t>
  </si>
  <si>
    <t>装机容量8万千瓦</t>
  </si>
  <si>
    <t>中广核吉水水田风电项目</t>
  </si>
  <si>
    <t>装机容量5.94万千瓦</t>
  </si>
  <si>
    <t>吉安市井开区金鸡湖综合整治工程</t>
  </si>
  <si>
    <t>金鸡湖入口广场、疏浚清淤、环湖路、驳岸、沿湖景观等</t>
  </si>
  <si>
    <t>江西国辉光电科技公司年产600万套智能镜片和30万平方米调光玻璃项目</t>
  </si>
  <si>
    <t>购置和安装自动贴合机、镀膜机、全自动槽式超声清洗机等设共1100余台</t>
  </si>
  <si>
    <t>吉安市“点亮吉安”赣江两岸文化及环境综合整治工程</t>
  </si>
  <si>
    <t>以赣江两岸为轴线，对中心城区赣江大桥至井冈山大桥段进行亮化提升，打造吉安市赣江两岸夜间旅游新景观</t>
  </si>
  <si>
    <t>吉安华忆学校项目</t>
  </si>
  <si>
    <t>建筑面积12万平方米，建设教学楼，实训楼，创业孵化楼，体育馆等</t>
  </si>
  <si>
    <t>（十一）</t>
  </si>
  <si>
    <t>抚州市（41项）</t>
  </si>
  <si>
    <t>崇仁县宝水新区路网工程</t>
  </si>
  <si>
    <t>路网工程由4条道路组成，总长8.48公里</t>
  </si>
  <si>
    <t>江西乐安鸭公嶂风电场项目</t>
  </si>
  <si>
    <t>装机容量6万千瓦</t>
  </si>
  <si>
    <t>崇仁相山风电场项目</t>
  </si>
  <si>
    <t>焦作金程汽车部件产业公司汽车部件生产项目</t>
  </si>
  <si>
    <t>年产汽车部件200万套</t>
  </si>
  <si>
    <t>江西崇仁华润万家购物广场建设项目</t>
  </si>
  <si>
    <t>总建筑面积43929.21平方米</t>
  </si>
  <si>
    <t>抚州市赣东大道南延伸段综合管廊工程</t>
  </si>
  <si>
    <t>全长2.9公里，B*H=3米*2.9米</t>
  </si>
  <si>
    <t>黎川县国安一号城市综合体建设项目</t>
  </si>
  <si>
    <t>建设面积3.15万平方米，建设集商业广场、商务办公、高档餐饮、娱乐设施于一体的商业综合体</t>
  </si>
  <si>
    <t>崇仁师范学校新校区建设项目</t>
  </si>
  <si>
    <t>总建筑面积21.38万平方米</t>
  </si>
  <si>
    <t>G322宜黄黄陂至乐安鳌溪段新建工程</t>
  </si>
  <si>
    <t>全长40.5公里</t>
  </si>
  <si>
    <t>G316资溪花山界至南城黄狮段公路改建工程</t>
  </si>
  <si>
    <t>线路全长49.277公里，二级公路</t>
  </si>
  <si>
    <t>廖坊水利枢纽灌区二期工程</t>
  </si>
  <si>
    <t>干渠总长90公里，新增和改善灌溉面积33万亩，并为高新技术产业园区输送2立方米/秒的城市工业、生活用水水源</t>
  </si>
  <si>
    <t>抚河流域生态保护及综合治理工程</t>
  </si>
  <si>
    <t>水资源保护工程、防洪工程、生态与水土保护工程、水文化建设工程、产业升级及智慧流域工程</t>
  </si>
  <si>
    <t>抚州市文昌里历史文化街区改造项目</t>
  </si>
  <si>
    <t>道路及景观改造、市政基础设施改造与完善、大公路东路沿街提升改造、公共服务设施配套完善和历史建筑保护修缮与改造</t>
  </si>
  <si>
    <t>明正智能环保电力设备生产项目</t>
  </si>
  <si>
    <t>年产30000台智能环保型高低压开关柜、5000台智能电器等电力设备</t>
  </si>
  <si>
    <t>德义半导体公司新型半导体材料生产项目</t>
  </si>
  <si>
    <t>年产858万片新型半导体材料、1371吨高纯超高纯材料及循环回收、35吨MO源及10000个氮化硼产品</t>
  </si>
  <si>
    <t>森鸿科技公司平板电脑、智能手机及配套产业项目</t>
  </si>
  <si>
    <t>年产500万台平板电脑、智能手机及其他电子产品</t>
  </si>
  <si>
    <t>迪比科公司汽车动力电池生产项目</t>
  </si>
  <si>
    <t>建设三元系、磷酸铁锂、石墨烯钛酸锂动力电池生产线，年产10亿安时汽车动力电池</t>
  </si>
  <si>
    <t>博雅欣和制药公司生物小分子化学药产业平台及医药物流平台、肿瘤药及注射剂生产项目</t>
  </si>
  <si>
    <t>生物小分子化学药产业平台及医药物流平台、肿瘤药及注射剂生产，一期年产10亿片口服固体制剂和年产60吨非无菌化学原料药</t>
  </si>
  <si>
    <t>金溪鑫发实业有色金属加工项目</t>
  </si>
  <si>
    <t>年处理12万吨金属治炼废渣</t>
  </si>
  <si>
    <t>海利科技公司不锈钢管及磨砂板生产项目</t>
  </si>
  <si>
    <t>年产10万吨不锈钢管及5万吨磨砂板</t>
  </si>
  <si>
    <t>波顿生物科技公司食用咸味香料生产项目</t>
  </si>
  <si>
    <t>年产20000吨生物香料和食用咸味香料等</t>
  </si>
  <si>
    <t>抚州海西综合物流园建设项目</t>
  </si>
  <si>
    <t>建设内容包括铁路作业区、口岸作业区、仓储区、公路港区、电商交易区、公共服务区，设计年作业量500万吨</t>
  </si>
  <si>
    <t>乐安县豪德商贸物流城建设项目</t>
  </si>
  <si>
    <t>建设各类商品交易大楼，物流信息中心、配送中心等</t>
  </si>
  <si>
    <t>赣东国际汽车城建设项目</t>
  </si>
  <si>
    <t>建设写字楼、博览中心、汽车4S店、二手车交易中心等</t>
  </si>
  <si>
    <t>抚州高新区科创园建设项目</t>
  </si>
  <si>
    <t>总建筑面积221951平方米，建设标准厂房、综合办公楼、配套宿舍楼及邻里商业、地下室等</t>
  </si>
  <si>
    <t>崇仁县富雅置业有限公司·新天地建设项目</t>
  </si>
  <si>
    <t>总建筑面积152953平方米，建设集购物、商铺为一体的商业综合体</t>
  </si>
  <si>
    <t>黎川县香榧产业发展项目</t>
  </si>
  <si>
    <t>新造香榧林5万亩，修建排水沟及作业林道50公里，建立产品深加工基地1000亩</t>
  </si>
  <si>
    <t>抚州市临川区安石学校建设项目</t>
  </si>
  <si>
    <t>总建筑面积5.07万平方米</t>
  </si>
  <si>
    <t>资溪县御龙湾国际旅游度假区项目</t>
  </si>
  <si>
    <t>占地面积500亩，建设旅游度假区</t>
  </si>
  <si>
    <t>广昌中国莲花4A景区建设工程</t>
  </si>
  <si>
    <t>建设景观门楼、游客服务中心、停车场、景区道路、景观设施及旅游服务配套设施等</t>
  </si>
  <si>
    <t>抚州市老年公寓二期建设项目</t>
  </si>
  <si>
    <t>总建筑面积56400平方米</t>
  </si>
  <si>
    <t>东乡县东兴保障性住房安置小区等棚户区改造项目</t>
  </si>
  <si>
    <t>总建筑面积30万平方米，建设安置住房3000余套</t>
  </si>
  <si>
    <t>艾宜格科技公司导光模材、背光模组及液晶面板生产项目</t>
  </si>
  <si>
    <t>年产4800万片导光模材、2400万片背光模组及液晶面板</t>
  </si>
  <si>
    <t>江西九州陶瓷有限公司苏泊尔基地建设项目</t>
  </si>
  <si>
    <t>年产5000万件日用陶瓷</t>
  </si>
  <si>
    <t>江西天美生物科技集团板材生产加工项目</t>
  </si>
  <si>
    <t>年产细木板指接板4万方，杉木精油2500吨，活性炭3万吨</t>
  </si>
  <si>
    <t>抚州市生活垃圾焚烧发电项目</t>
  </si>
  <si>
    <t>抚州高新区云计算大数据中心项目</t>
  </si>
  <si>
    <t>安装4000个数据机柜，建设信息中心和配套中心</t>
  </si>
  <si>
    <t>金溪香谷小镇建设项目</t>
  </si>
  <si>
    <t>香料体验馆、展示馆、会展中心、植物园（原料园）、生产体检区、研发教育中心（含宿舍）、古建筑群等</t>
  </si>
  <si>
    <t>抚州市黎川油画城二期建设项目</t>
  </si>
  <si>
    <t>总建筑面积9.8万平方米</t>
  </si>
  <si>
    <t>东乡小璜风电场项目</t>
  </si>
  <si>
    <t>华能打鼓寨风电场项目</t>
  </si>
  <si>
    <t>装机容量9.4万千瓦</t>
  </si>
  <si>
    <t>二</t>
  </si>
  <si>
    <t>省直管试点县（45项）</t>
  </si>
  <si>
    <t>共青城市（2项）</t>
  </si>
  <si>
    <t>共青城市服装产业基地建设项目</t>
  </si>
  <si>
    <t>以生产加工、物流仓储、创意设计、生活服务的功能为主布局</t>
  </si>
  <si>
    <t>金酷科技产业园项目（一期）</t>
  </si>
  <si>
    <t>EMSA组装代工+零部件生产；大健康产业新材料；复合式三维影像测量仪、三坐标测量仪、快速三维影像测量仪、结构光3D扫描仪、激光轮廓仪、工业智能相机等产品</t>
  </si>
  <si>
    <t>瑞金市（18项）</t>
  </si>
  <si>
    <t>江西安讯实业公司铜杆及铜合金生产项目</t>
  </si>
  <si>
    <t>年产2.4万吨铜杆及铜合金</t>
  </si>
  <si>
    <t>江西省红土地酿造股份公司黄酒生产项目</t>
  </si>
  <si>
    <t>年产2万吨黄酒、2000吨槽烧、5000吨地方特色农副产品深加工</t>
  </si>
  <si>
    <t>G206瑞金市罗汉岩景区至厦蓉高速瑞金东互通出口段公路改建工程</t>
  </si>
  <si>
    <t>改造公路12.4公里</t>
  </si>
  <si>
    <t>瑞金市国家级经开区基础设施建设项目</t>
  </si>
  <si>
    <t>建设道路及其附属工程、土方平整及市区道路提升改造</t>
  </si>
  <si>
    <t>贵州湄潭粤黔大健康食品公司饮料生产及制罐生产项目</t>
  </si>
  <si>
    <t>建设王老吉饮料生产线两条、自主品牌饮料生产线两条、矿泉水生产线一条等</t>
  </si>
  <si>
    <t>瑞金市（九丰）现代高效农业园区项目</t>
  </si>
  <si>
    <t>建设3万平方米智能大棚、300亩连栋多功能大棚及2600平方米培训大楼</t>
  </si>
  <si>
    <t>瑞金市罗汉岩景区综合开发项目</t>
  </si>
  <si>
    <t>建设水系、绿化、景观、交通、水电、土地整理等工程</t>
  </si>
  <si>
    <t>瑞金市白面坝返迁安置房一期项目</t>
  </si>
  <si>
    <t>总建筑面积约185727平方米，建设安置房1103套</t>
  </si>
  <si>
    <t>恒吉集团铜材加工公司铜加工项目</t>
  </si>
  <si>
    <t>年产10万吨铜棒加工项目</t>
  </si>
  <si>
    <t>瑞金市琦建实业有限公司中国赣闽商贸物流园建设项目</t>
  </si>
  <si>
    <t>总建筑面积约34万平方米，建设各类商贸物流用房和物资仓储用房等</t>
  </si>
  <si>
    <t>瑞金市体育中心体育场钢结构项目</t>
  </si>
  <si>
    <t>总建筑面积25137平方米</t>
  </si>
  <si>
    <t>瑞金市妇保院迁建项目</t>
  </si>
  <si>
    <t>总建筑面积6.7万平方米</t>
  </si>
  <si>
    <t>瑞金市生活垃圾焚烧发电项目</t>
  </si>
  <si>
    <t>日处理垃圾能力800吨，其中一期日处理垃圾能力400吨</t>
  </si>
  <si>
    <t>瑞金市人民医院整体搬迁项目</t>
  </si>
  <si>
    <t>总建筑面积约13.5万平方米</t>
  </si>
  <si>
    <t>瑞金经济技术开发区创新创业孵化园建设项目</t>
  </si>
  <si>
    <t>建设科技示范楼、研发办公楼、孵化标准厂房、研发标准厂房（含电子商务楼）、商业生活服务配套区等</t>
  </si>
  <si>
    <t>瑞金市文化艺术中心建设项目</t>
  </si>
  <si>
    <t>建设影剧院、文化馆、图书馆、科技馆、专业性电视演播厅、城市规划展览馆、博物馆七大公建场馆</t>
  </si>
  <si>
    <t>瑞金市“一江两岸”棚改基础设施及白面坝返迁房二期项目</t>
  </si>
  <si>
    <r>
      <t>二期总建筑面积约252251平方米，建设安置房1636套。新建沥青道路8条、桥梁新建</t>
    </r>
    <r>
      <rPr>
        <sz val="10"/>
        <rFont val="宋体"/>
        <family val="0"/>
      </rPr>
      <t>4</t>
    </r>
    <r>
      <rPr>
        <sz val="10"/>
        <rFont val="宋体"/>
        <family val="0"/>
      </rPr>
      <t>座、改造3座、绿化景观等基础设施</t>
    </r>
  </si>
  <si>
    <t>瑞金机场建设项目</t>
  </si>
  <si>
    <t>新建一条长2600米的机场跑道、航站楼及相应配套设施</t>
  </si>
  <si>
    <t>丰城市（9项）</t>
  </si>
  <si>
    <t>江西龙头山水电站工程</t>
  </si>
  <si>
    <t>装机容量24万千瓦</t>
  </si>
  <si>
    <t>丰城市同田乡生态休闲特色镇建设项目</t>
  </si>
  <si>
    <t>建筑面积10万平米的商贸中心工程、26亩的征农休闲广场、300亩的大塘绿地休闲公园及道路、水、电、绿化、亮化、燃气等基础设施建设</t>
  </si>
  <si>
    <t>丰城市龙山公园二期项目</t>
  </si>
  <si>
    <t>修建龙山公园内部园路、栈道、景观桥梁、雨污水管网、亮化等配套设施</t>
  </si>
  <si>
    <t>泰和百盛年产1万吨铜漆包线项目</t>
  </si>
  <si>
    <t>可年产1万吨铜漆包线</t>
  </si>
  <si>
    <t>丰城华英公司禽类综合加工项目</t>
  </si>
  <si>
    <t>年屠宰3000万只富硒麻鸭加工、年产2万吨精品熟食、年产30万吨富硒畜禽饲料</t>
  </si>
  <si>
    <t>江西国控丰盛物流港建设项目</t>
  </si>
  <si>
    <t>建设仓储设施10.56万平米，配套建设物流信息港</t>
  </si>
  <si>
    <t>江西省工业固体废物处置中心项目</t>
  </si>
  <si>
    <t>资源化利用方面年处理工业废物28万吨，无害化处置方面年处理工业危险废物8.6万吨</t>
  </si>
  <si>
    <t>瑞林稀贵金属再生资源综合利用项目多金属回收及铝能电解部分</t>
  </si>
  <si>
    <t>年处理含稀贵金属废料10万吨</t>
  </si>
  <si>
    <t>江西红庆金属集团有限公司新建年产10万吨再生铝合金锭及压铸项目</t>
  </si>
  <si>
    <t>年产10吨再生铝锭和2万吨压铸件</t>
  </si>
  <si>
    <t>鄱阳县（6项）</t>
  </si>
  <si>
    <t>国道台小线G351鄱阳段升级改造</t>
  </si>
  <si>
    <t>二级公路升级改造26公里</t>
  </si>
  <si>
    <t>鄱阳湖电子商务产业园</t>
  </si>
  <si>
    <t>鄱阳湖生态产品电子商务交易平台建设。电商大厦及物流基地，建筑面积4万平方米</t>
  </si>
  <si>
    <t>哈迪威公司年产10万吨紧固件项目</t>
  </si>
  <si>
    <t>年产10万吨紧固件</t>
  </si>
  <si>
    <t>鄱阳湖商贸物流仓储园建设项目</t>
  </si>
  <si>
    <t>建筑面积160000平方米，建设生活必需品仓储、配送及物流服务配套设施</t>
  </si>
  <si>
    <t>鄱阳县职教中心整体搬迁项目</t>
  </si>
  <si>
    <t>建筑面积7.7万平方米</t>
  </si>
  <si>
    <t>鄱阳县火车站新区一期建设工程</t>
  </si>
  <si>
    <t>建设站前广场、五条通站公路及下穿通道等</t>
  </si>
  <si>
    <t>安福县（5项）</t>
  </si>
  <si>
    <t>安福县金顶景区提升改造工程</t>
  </si>
  <si>
    <t>新建避难场所3处、服务点3处，铺设景区游步道约10公里，修建寺庙，完善其它配套游览服务设施等</t>
  </si>
  <si>
    <t>安福县广工重工公司装载机及叉车生产项目</t>
  </si>
  <si>
    <t>建筑面积约6.5万平方米，主要产品为装载机及叉车</t>
  </si>
  <si>
    <t>安福县超威日化公司改扩建项目</t>
  </si>
  <si>
    <t>生产消杀系列产品</t>
  </si>
  <si>
    <t>安福武功山通用机场建设项目</t>
  </si>
  <si>
    <t>建设飞机跑道为600m×30m，并建相应的滑行道、联络道及停机坪</t>
  </si>
  <si>
    <t>安福县武功山景区旅游快速通道</t>
  </si>
  <si>
    <t>路基、桥涵、路面及防护工程，一级公路83.05公里</t>
  </si>
  <si>
    <t>南城县（5项）</t>
  </si>
  <si>
    <t>江西点金机电有限公司直联机、静音无油空压机、皮带机生产项目</t>
  </si>
  <si>
    <t>年产500万台直联机、静音无油空压机、皮带机</t>
  </si>
  <si>
    <t>抚州市广明实业公司中药材、花茶深加工项目</t>
  </si>
  <si>
    <t>一期落户南城县三期工业园，建设一条花茶提炼颗粒包装线、四条花茶加工生产线；二期落户南城县河东工业园</t>
  </si>
  <si>
    <t>抚州市金元裕实业公司滴鸡精项目</t>
  </si>
  <si>
    <t>建设5000平方米生产车间、1000平方米现代化多效应冷冻冷藏保鲜库、采购进口设备、建设养殖基地、鸡自动化屠宰生产线</t>
  </si>
  <si>
    <t>南城县城区段河堤景观提升工程</t>
  </si>
  <si>
    <t>黎滩河和盱江河两岸四段沿线河堤改造及滨河景观、绿化、亮化提升工程，改造河堤总长度约11.2公里</t>
  </si>
  <si>
    <t>南城县麻姑山风景名胜区项目</t>
  </si>
  <si>
    <t>建设麻姑山入景公路、入景门楼等9个工程</t>
  </si>
  <si>
    <t>三</t>
  </si>
  <si>
    <t>省直有关部门（30项）</t>
  </si>
  <si>
    <t>省民政厅（1项）</t>
  </si>
  <si>
    <t>江西省养老服务中心项目</t>
  </si>
  <si>
    <t>总建筑面积148110平方米</t>
  </si>
  <si>
    <t>省交通厅（14项）</t>
  </si>
  <si>
    <t xml:space="preserve">
广昌至吉安高速公路
</t>
  </si>
  <si>
    <t>高速公路155公里</t>
  </si>
  <si>
    <t>南昌至九江高速公路改扩建工程</t>
  </si>
  <si>
    <t>高速公路87.8公里</t>
  </si>
  <si>
    <t>都昌至九江高速都昌至星子段</t>
  </si>
  <si>
    <t>高速公路50公里</t>
  </si>
  <si>
    <t>铜鼓至万载高速宜丰联络线</t>
  </si>
  <si>
    <t>高速公路25公里</t>
  </si>
  <si>
    <t>广昌至吉安高速支线（吉安绕城高速）</t>
  </si>
  <si>
    <t>高速公路33.8公里</t>
  </si>
  <si>
    <t>抚州东外环高速公路</t>
  </si>
  <si>
    <t>高速公路22.7公里</t>
  </si>
  <si>
    <t>赣江井冈山航电枢纽工程</t>
  </si>
  <si>
    <t>电站装机容量133MW（5×26.6MW），通航建筑物规模为1000t级双线单级船闸（预留一线），为Ⅱ等大（2）型水利枢纽工程</t>
  </si>
  <si>
    <t>赣江新干航电枢纽工程</t>
  </si>
  <si>
    <t>大中型（渠化Ⅲ级航道56公里，电站装机11.2万KW）</t>
  </si>
  <si>
    <t>九江港彭泽港区红光作业区综合枢纽码头一期工程</t>
  </si>
  <si>
    <t>4个5000吨级集装箱泊位，吞吐量5万TEU每年</t>
  </si>
  <si>
    <t>赣江（石虎塘-神岗山）Ⅲ级航道整治工程</t>
  </si>
  <si>
    <t>整治Ⅲ级航道27.5公里</t>
  </si>
  <si>
    <t>萍乡至莲花高速公路</t>
  </si>
  <si>
    <t>高速公路77公里</t>
  </si>
  <si>
    <t>该项目暂定由省交通运输厅调度报送，待项目法人确定后由项目法人的所属地方或主管部门调度报送</t>
  </si>
  <si>
    <t>贵溪至资溪高速公路</t>
  </si>
  <si>
    <t>高速公路78公里</t>
  </si>
  <si>
    <t>信江八字嘴航电枢纽工程</t>
  </si>
  <si>
    <t>1000吨级船闸一座，总装机1.1万KW水电站一座</t>
  </si>
  <si>
    <t>信江双港航运枢纽工程</t>
  </si>
  <si>
    <t>1000吨级船闸一座</t>
  </si>
  <si>
    <t>省教育厅（2项）</t>
  </si>
  <si>
    <t>江西农业大教学基础设施建设项目</t>
  </si>
  <si>
    <t>科技大楼建筑面积23000平方米、多功能综合体育馆建筑面积16000平方米、种猪遗传改良实验室建筑面积8200平方米</t>
  </si>
  <si>
    <t>江西工业工程职业技术学院（二期）建设项目</t>
  </si>
  <si>
    <t>总建筑面积71100平方米</t>
  </si>
  <si>
    <t>省卫计委（7项）</t>
  </si>
  <si>
    <t>江西省肿瘤医院新住院大楼项目</t>
  </si>
  <si>
    <t>总建筑面积11.8万平方米</t>
  </si>
  <si>
    <t>南昌大学第一附属医院象湖新城分院（一期）项目</t>
  </si>
  <si>
    <t>总建筑面积43.17万平方米</t>
  </si>
  <si>
    <t>南昌大学第二附属医院红角洲分院项目（一期）</t>
  </si>
  <si>
    <t>总建筑面积22.8万平方米</t>
  </si>
  <si>
    <t>江西省儿童医院红谷滩新院项目</t>
  </si>
  <si>
    <t>总建筑面积20.6万平方米</t>
  </si>
  <si>
    <t>江西省人民医院红谷分院项目（一期）</t>
  </si>
  <si>
    <t>总建筑面积18.01万平方米</t>
  </si>
  <si>
    <t>江西省妇幼保健院红谷滩医院项目（一期1标段）</t>
  </si>
  <si>
    <t>总建筑面积10.7万平方米</t>
  </si>
  <si>
    <t>南昌大学附属口腔医院红谷滩新院项目</t>
  </si>
  <si>
    <t>总建筑面积5.5万平方米</t>
  </si>
  <si>
    <t>省文化厅（1项）</t>
  </si>
  <si>
    <t>江西省文化中心项目</t>
  </si>
  <si>
    <t>总建筑面积为24.75万平方米</t>
  </si>
  <si>
    <t>省体育局（3项）</t>
  </si>
  <si>
    <t>井冈山射击夏训基地建设项目</t>
  </si>
  <si>
    <t>建筑面积1.53万平方米</t>
  </si>
  <si>
    <t>省奥林匹克体育中心运动员公寓建设项目</t>
  </si>
  <si>
    <t>江西省射击运动管理中心整体搬迁项目</t>
  </si>
  <si>
    <t>建筑面积10万平方米</t>
  </si>
  <si>
    <t>省新闻广电出版局（1项）</t>
  </si>
  <si>
    <t>江西省展览中心改造工程</t>
  </si>
  <si>
    <t>由现在总建筑面积为4.75万平方米改造成2.61万平方米</t>
  </si>
  <si>
    <t>省能源局（1项）</t>
  </si>
  <si>
    <t>2017年全省光伏发电项目</t>
  </si>
  <si>
    <t>装机容量62万千瓦</t>
  </si>
  <si>
    <t>四</t>
  </si>
  <si>
    <t>有关在赣央企和省属企业（41项）</t>
  </si>
  <si>
    <t>国网江西省电力公司（12项）</t>
  </si>
  <si>
    <t>500千伏上饶东输变电工程</t>
  </si>
  <si>
    <t>新建500千伏输电线路177公里，变电容量100万千伏安</t>
  </si>
  <si>
    <t>500千伏鹰潭～抚州～罗坊II回输电线路工程</t>
  </si>
  <si>
    <t>新建500千伏输电线路216.4公里</t>
  </si>
  <si>
    <t>2017年江西省小城镇（中心村）电网改造升级工程</t>
  </si>
  <si>
    <t>新建（改造）35kV主变容量172.1MVA，线路324.41公里；10kV配变容量1877.7MVA，线路5812.1公里</t>
  </si>
  <si>
    <t>500千伏抚州东乡输变电工程</t>
  </si>
  <si>
    <t>新建500千伏输电线路190.6公里，变电容量150万千伏安</t>
  </si>
  <si>
    <t>500千伏南昌昌西南（生米）输变电工程</t>
  </si>
  <si>
    <t>新建500千伏输电线路58公里，变电容量200万千伏安</t>
  </si>
  <si>
    <t>220千伏赣州金星输变电工程</t>
  </si>
  <si>
    <t>新建220千伏输电线路11.2公里，变电容量36万千伏安</t>
  </si>
  <si>
    <t>220千伏吉安樟山输变电工程</t>
  </si>
  <si>
    <t>新建220千伏输电线路34.8公里，变电容量18万千伏安</t>
  </si>
  <si>
    <t>220千伏赣州稍江输变电工程</t>
  </si>
  <si>
    <t>新建220千伏输电线路56公里，变电容量36万千伏安</t>
  </si>
  <si>
    <t>220千伏威家输变电工程</t>
  </si>
  <si>
    <t>新建220千伏变电站1座，主变容量2×180兆伏安，220千伏线路13.2公里</t>
  </si>
  <si>
    <t>九江西（瑞昌）500千伏输变电工程</t>
  </si>
  <si>
    <t>新建500千伏输电线路138公里，变电容量100万千伏安</t>
  </si>
  <si>
    <t>江西于都葛坳220千伏输变电工程</t>
  </si>
  <si>
    <t>新建220千伏输电线路52.82公里，变电容量36万千伏安</t>
  </si>
  <si>
    <t>江西赣州西500千伏输变电工程</t>
  </si>
  <si>
    <t>新建500千伏输电线路220.5公里，变电容量100万千伏安</t>
  </si>
  <si>
    <t>国家电投集团江西电力有限公司（1项）</t>
  </si>
  <si>
    <t>国家电投分宜电厂扩建项目</t>
  </si>
  <si>
    <t>2台66万千瓦超超临界燃煤发电机组</t>
  </si>
  <si>
    <t>华能集团江西分公司（1项）</t>
  </si>
  <si>
    <t>华能瑞金电厂二期扩建工程</t>
  </si>
  <si>
    <t>2台100万千瓦超超临界燃煤发电机组</t>
  </si>
  <si>
    <t>大唐江西分公司（1项）</t>
  </si>
  <si>
    <t>大唐新余电厂二期扩建项目</t>
  </si>
  <si>
    <t>神华国华九江发电有限责任公司（1项）</t>
  </si>
  <si>
    <t>神华九江电厂新建工程</t>
  </si>
  <si>
    <t>中国铁塔股份公司江西省分公司（1项）</t>
  </si>
  <si>
    <t>江西铁塔“宽带中国”4G高速网络基站及室内分布系统建设工程</t>
  </si>
  <si>
    <t>建设基站8万个，新建室内分布系统10000个，完成沪昆、合福、向莆、赣龙、瑞九、九景衢、昌吉赣等铁路4G网络覆盖，完成南昌地铁2、3号线70公里的4G网络覆盖</t>
  </si>
  <si>
    <t>省机场集团公司（1项）</t>
  </si>
  <si>
    <t>南昌昌北国际机场1号航站楼整体改造工程</t>
  </si>
  <si>
    <t>改造昌北机场1号航站楼2714平方米</t>
  </si>
  <si>
    <t>省投资集团公司（13项）</t>
  </si>
  <si>
    <t>赣能丰城电厂三期扩建项目</t>
  </si>
  <si>
    <t>2台100万千瓦超超临界二次再热燃煤发电机组</t>
  </si>
  <si>
    <t>省天然气管网一期工程樟树支线项目</t>
  </si>
  <si>
    <t>建设一条输气管道，长约20公里，新建工艺站场2座</t>
  </si>
  <si>
    <t>省天然气管网二期工程井冈山支线、井开区支线项目</t>
  </si>
  <si>
    <t>建设四条输气管道，总长约241公里，新建分输站4座、阀室若干</t>
  </si>
  <si>
    <t>省天然气管网二期工程樟树新干峡江段、遂川万安段、吉安吉水永丰段、永丰乐安宜黄段项目</t>
  </si>
  <si>
    <t>建设三条输气管道，总长约260.8公里，新建分输站5座、阀室若干</t>
  </si>
  <si>
    <t>省天然气管网二期工程于都宁都石城段、宁都广昌南丰段、进贤段项目</t>
  </si>
  <si>
    <t>建设三条输气管道，总长度约234.7公里，新建分输站3座、阀室若干</t>
  </si>
  <si>
    <t>省天然气管网二期工程赣州南支线信丰瑞金段、上犹崇义段项目</t>
  </si>
  <si>
    <t>建设四条输气管道，总长约537.5公里，新建分输站4座、阀室若干</t>
  </si>
  <si>
    <t>省天然气管网二期工程靖安支线、湘东支线、赣州南支线大余信丰段项目</t>
  </si>
  <si>
    <t>建设四条输气管道，总长约101.73公里，新建分输站3座，改扩建1座接收站、阀室若干</t>
  </si>
  <si>
    <t>省天然气管网一期工程永修至武宁至修水支线项目</t>
  </si>
  <si>
    <t>建设一条输气管道，长约135公里，新建清管站1座、5座阀室、工艺场站3座</t>
  </si>
  <si>
    <t>省天然气管网一期工程乐平至德兴至婺源支线项目</t>
  </si>
  <si>
    <t>建设一条输气管道，长约97公里，新建工艺场站2座、阀室3座</t>
  </si>
  <si>
    <t>省天然气管网一期工程抚州至崇仁至宜黄支线项目</t>
  </si>
  <si>
    <t>建设一条输气管道，长约78公里，改造场站1座，新建工艺场站3座、阀室3座</t>
  </si>
  <si>
    <t>省天然气管网一期工程南城至资溪支线项目</t>
  </si>
  <si>
    <t>建设一条输气管道，长约67.9公里，新建场站1座、阀室3座</t>
  </si>
  <si>
    <t>省天然气管网一期工程南城至南丰支线项目</t>
  </si>
  <si>
    <t>建设一条输气管道，长约39.2公里，改造场站1座，新建场站1座、阀室1座</t>
  </si>
  <si>
    <t>省天然气管网一期工程宜丰至铜鼓支线项目</t>
  </si>
  <si>
    <t>建设一条输气管道，度约69公里，新建场站1座、阀室2座</t>
  </si>
  <si>
    <t>江西铜业股份公司（2项）</t>
  </si>
  <si>
    <t>江铜城门山三期扩建工程</t>
  </si>
  <si>
    <t>新增采选10000吨/天，规模达到17000吨/天综合采选能力</t>
  </si>
  <si>
    <t>江铜城门山马家沟尾矿库工程</t>
  </si>
  <si>
    <t>新建库容6277.75万立方米</t>
  </si>
  <si>
    <t>省铁路投资集团公司（8项）</t>
  </si>
  <si>
    <t>九景衢铁路（江西段）</t>
  </si>
  <si>
    <t>江西境内线路长约245公里</t>
  </si>
  <si>
    <t>昌吉赣客专</t>
  </si>
  <si>
    <t>线路长约420公里</t>
  </si>
  <si>
    <t>蒙西至华中地区铁路煤运通道（江西段）</t>
  </si>
  <si>
    <t>江西境内线路长约212公里</t>
  </si>
  <si>
    <t>赣深客专（江西段）</t>
  </si>
  <si>
    <t>江西境内线路长约136公里</t>
  </si>
  <si>
    <t>兴泉铁路（江西段）</t>
  </si>
  <si>
    <t>江西境内线路长约125公里</t>
  </si>
  <si>
    <t>皖赣铁路浯溪口水库段改线工程</t>
  </si>
  <si>
    <t>线路长约21公里</t>
  </si>
  <si>
    <t>安九客专（江西段）</t>
  </si>
  <si>
    <t>江西境内线路长约17公里</t>
  </si>
  <si>
    <t>昌景黄铁路（江西段）</t>
  </si>
  <si>
    <t>江西境内线路长约220公里</t>
  </si>
  <si>
    <t>建设阶段</t>
  </si>
  <si>
    <t>开工年月</t>
  </si>
  <si>
    <t>竣工年月</t>
  </si>
  <si>
    <t>计划建成</t>
  </si>
  <si>
    <t>续建</t>
  </si>
  <si>
    <t>计划新开工</t>
  </si>
  <si>
    <t>2019年6月</t>
  </si>
  <si>
    <t>2018年6月</t>
  </si>
  <si>
    <t>2015年9月</t>
  </si>
  <si>
    <t>2018年12月</t>
  </si>
  <si>
    <t>2017年1月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</si>
</sst>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color indexed="8"/>
      <name val="宋体"/>
      <family val="0"/>
    </font>
    <font>
      <sz val="12"/>
      <name val="宋体"/>
      <family val="0"/>
    </font>
    <font>
      <sz val="11"/>
      <color indexed="8"/>
      <name val="仿宋_GB2312"/>
      <family val="3"/>
    </font>
    <font>
      <sz val="11"/>
      <color indexed="8"/>
      <name val="宋体"/>
      <family val="0"/>
    </font>
    <font>
      <sz val="11"/>
      <name val="仿宋_GB2312"/>
      <family val="3"/>
    </font>
    <font>
      <sz val="10"/>
      <name val="宋体"/>
      <family val="0"/>
    </font>
    <font>
      <b/>
      <sz val="11"/>
      <name val="仿宋_GB2312"/>
      <family val="3"/>
    </font>
    <font>
      <b/>
      <sz val="11"/>
      <name val="楷体_GB2312"/>
      <family val="3"/>
    </font>
    <font>
      <b/>
      <sz val="10"/>
      <name val="宋体"/>
      <family val="0"/>
    </font>
    <font>
      <sz val="10"/>
      <color indexed="10"/>
      <name val="宋体"/>
      <family val="0"/>
    </font>
    <font>
      <b/>
      <sz val="11"/>
      <name val="黑体"/>
      <family val="3"/>
    </font>
    <font>
      <sz val="12"/>
      <color indexed="8"/>
      <name val="仿宋_GB2312"/>
      <family val="3"/>
    </font>
    <font>
      <sz val="12"/>
      <color indexed="9"/>
      <name val="黑体"/>
      <family val="3"/>
    </font>
    <font>
      <sz val="22"/>
      <name val="方正小标宋简体"/>
      <family val="0"/>
    </font>
    <font>
      <sz val="10"/>
      <color indexed="8"/>
      <name val="宋体"/>
      <family val="0"/>
    </font>
    <font>
      <sz val="10"/>
      <name val="黑体"/>
      <family val="3"/>
    </font>
    <font>
      <b/>
      <sz val="10"/>
      <name val="黑体"/>
      <family val="3"/>
    </font>
    <font>
      <b/>
      <sz val="12"/>
      <name val="黑体"/>
      <family val="3"/>
    </font>
    <font>
      <sz val="11"/>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b/>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2"/>
      <name val="Times New Roman"/>
      <family val="1"/>
    </font>
    <font>
      <sz val="11"/>
      <color indexed="53"/>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s>
  <cellStyleXfs count="1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0" fontId="3" fillId="0" borderId="0">
      <alignment vertical="center"/>
      <protection/>
    </xf>
    <xf numFmtId="41" fontId="0" fillId="0" borderId="0" applyFont="0" applyFill="0" applyBorder="0" applyAlignment="0" applyProtection="0"/>
    <xf numFmtId="0" fontId="0" fillId="0" borderId="0">
      <alignment/>
      <protection/>
    </xf>
    <xf numFmtId="0" fontId="38" fillId="4" borderId="0" applyNumberFormat="0" applyBorder="0" applyAlignment="0" applyProtection="0"/>
    <xf numFmtId="0" fontId="40" fillId="5" borderId="0" applyNumberFormat="0" applyBorder="0" applyAlignment="0" applyProtection="0"/>
    <xf numFmtId="0" fontId="3" fillId="0" borderId="0">
      <alignment vertical="center"/>
      <protection/>
    </xf>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43" fillId="0" borderId="0" applyNumberFormat="0" applyFill="0" applyBorder="0" applyAlignment="0" applyProtection="0"/>
    <xf numFmtId="9" fontId="1" fillId="0" borderId="0" applyFont="0" applyFill="0" applyBorder="0" applyAlignment="0" applyProtection="0"/>
    <xf numFmtId="0" fontId="3" fillId="0" borderId="0">
      <alignment vertical="center"/>
      <protection/>
    </xf>
    <xf numFmtId="0" fontId="3" fillId="0" borderId="0">
      <alignment vertical="center"/>
      <protection/>
    </xf>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0" borderId="0">
      <alignment/>
      <protection/>
    </xf>
    <xf numFmtId="0" fontId="3" fillId="0" borderId="0">
      <alignment vertical="center"/>
      <protection/>
    </xf>
    <xf numFmtId="0" fontId="46" fillId="0" borderId="0" applyNumberFormat="0" applyFill="0" applyBorder="0" applyAlignment="0" applyProtection="0"/>
    <xf numFmtId="0" fontId="47" fillId="0" borderId="0" applyNumberFormat="0" applyFill="0" applyBorder="0" applyAlignment="0" applyProtection="0"/>
    <xf numFmtId="9"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0" fillId="0" borderId="0">
      <alignment/>
      <protection/>
    </xf>
    <xf numFmtId="0" fontId="51" fillId="11" borderId="1" applyNumberFormat="0" applyAlignment="0" applyProtection="0"/>
    <xf numFmtId="0" fontId="52" fillId="12" borderId="7" applyNumberFormat="0" applyAlignment="0" applyProtection="0"/>
    <xf numFmtId="0" fontId="3" fillId="0" borderId="0">
      <alignment vertical="center"/>
      <protection/>
    </xf>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9" fontId="1" fillId="0" borderId="0" applyFont="0" applyFill="0" applyBorder="0" applyAlignment="0" applyProtection="0"/>
    <xf numFmtId="0" fontId="3" fillId="0" borderId="0">
      <alignment vertical="center"/>
      <protection/>
    </xf>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0"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8" fillId="31" borderId="0" applyNumberFormat="0" applyBorder="0" applyAlignment="0" applyProtection="0"/>
    <xf numFmtId="0" fontId="3" fillId="0" borderId="0">
      <alignment vertical="center"/>
      <protection/>
    </xf>
    <xf numFmtId="0" fontId="41" fillId="32" borderId="0" applyNumberFormat="0" applyBorder="0" applyAlignment="0" applyProtection="0"/>
    <xf numFmtId="0" fontId="3"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8"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0" fillId="0" borderId="0">
      <alignment/>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3" fillId="0" borderId="0">
      <alignment vertical="center"/>
      <protection/>
    </xf>
    <xf numFmtId="0" fontId="1" fillId="0" borderId="0" applyProtection="0">
      <alignment vertical="center"/>
    </xf>
    <xf numFmtId="0" fontId="1" fillId="0" borderId="0">
      <alignment/>
      <protection/>
    </xf>
    <xf numFmtId="0" fontId="3"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29" fillId="0" borderId="0">
      <alignment/>
      <protection/>
    </xf>
    <xf numFmtId="0" fontId="29" fillId="0" borderId="0">
      <alignment/>
      <protection/>
    </xf>
  </cellStyleXfs>
  <cellXfs count="32">
    <xf numFmtId="0" fontId="0" fillId="0" borderId="0" xfId="0" applyAlignment="1">
      <alignment/>
    </xf>
    <xf numFmtId="0" fontId="2"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Border="1" applyAlignment="1">
      <alignment horizontal="center" vertical="center"/>
    </xf>
    <xf numFmtId="0" fontId="5" fillId="0" borderId="0" xfId="0" applyFont="1" applyFill="1" applyBorder="1" applyAlignment="1">
      <alignment vertical="center"/>
    </xf>
    <xf numFmtId="0"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0" fillId="0" borderId="0" xfId="0" applyNumberFormat="1" applyFill="1" applyBorder="1" applyAlignment="1">
      <alignment horizontal="center" vertical="center"/>
    </xf>
    <xf numFmtId="0" fontId="11"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NumberFormat="1" applyFont="1" applyFill="1" applyBorder="1" applyAlignment="1">
      <alignment horizontal="center" vertical="center"/>
    </xf>
    <xf numFmtId="0" fontId="14" fillId="0" borderId="1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57"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15" fillId="33" borderId="0"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57" fillId="0" borderId="11" xfId="0" applyNumberFormat="1" applyFont="1" applyFill="1" applyBorder="1" applyAlignment="1">
      <alignment horizontal="center" vertical="center" wrapText="1"/>
    </xf>
  </cellXfs>
  <cellStyles count="168">
    <cellStyle name="Normal" xfId="0"/>
    <cellStyle name="Currency [0]" xfId="15"/>
    <cellStyle name="?鹎%U龡&amp;H齲_x0001_C铣_x0014__x0007__x0001__x0001_ 2 2" xfId="16"/>
    <cellStyle name="20% - 强调文字颜色 3" xfId="17"/>
    <cellStyle name="输入" xfId="18"/>
    <cellStyle name="Currency" xfId="19"/>
    <cellStyle name="常规 10 3" xfId="20"/>
    <cellStyle name="Comma [0]" xfId="21"/>
    <cellStyle name="常规 26 2" xfId="22"/>
    <cellStyle name="40% - 强调文字颜色 3" xfId="23"/>
    <cellStyle name="差" xfId="24"/>
    <cellStyle name="常规 7 3" xfId="25"/>
    <cellStyle name="Comma" xfId="26"/>
    <cellStyle name="60% - 强调文字颜色 3" xfId="27"/>
    <cellStyle name="Hyperlink" xfId="28"/>
    <cellStyle name="Percent" xfId="29"/>
    <cellStyle name="常规 10 4 2" xfId="30"/>
    <cellStyle name="Followed Hyperlink" xfId="31"/>
    <cellStyle name="百分比 2" xfId="32"/>
    <cellStyle name="常规 6" xfId="33"/>
    <cellStyle name="常规 14 3 2" xfId="34"/>
    <cellStyle name="注释" xfId="35"/>
    <cellStyle name="60% - 强调文字颜色 2" xfId="36"/>
    <cellStyle name="标题 4" xfId="37"/>
    <cellStyle name="警告文本" xfId="38"/>
    <cellStyle name="_ET_STYLE_NoName_00_" xfId="39"/>
    <cellStyle name="常规 5 2" xfId="40"/>
    <cellStyle name="标题" xfId="41"/>
    <cellStyle name="解释性文本" xfId="42"/>
    <cellStyle name="百分比 2 2" xfId="43"/>
    <cellStyle name="标题 1" xfId="44"/>
    <cellStyle name="标题 2" xfId="45"/>
    <cellStyle name="60% - 强调文字颜色 1" xfId="46"/>
    <cellStyle name="标题 3" xfId="47"/>
    <cellStyle name="60% - 强调文字颜色 4" xfId="48"/>
    <cellStyle name="输出" xfId="49"/>
    <cellStyle name="常规 26" xfId="50"/>
    <cellStyle name="计算" xfId="51"/>
    <cellStyle name="检查单元格" xfId="52"/>
    <cellStyle name="常规 8 3" xfId="53"/>
    <cellStyle name="20% - 强调文字颜色 6" xfId="54"/>
    <cellStyle name="强调文字颜色 2" xfId="55"/>
    <cellStyle name="链接单元格" xfId="56"/>
    <cellStyle name="汇总" xfId="57"/>
    <cellStyle name="好" xfId="58"/>
    <cellStyle name="适中" xfId="59"/>
    <cellStyle name="百分比 2 2 2" xfId="60"/>
    <cellStyle name="常规 8 2" xfId="61"/>
    <cellStyle name="20% - 强调文字颜色 5" xfId="62"/>
    <cellStyle name="强调文字颜色 1" xfId="63"/>
    <cellStyle name="20% - 强调文字颜色 1" xfId="64"/>
    <cellStyle name="?鹎%U龡&amp;H齲_x0001_C铣_x0014__x0007__x0001__x0001_ 2"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40% - 强调文字颜色 4" xfId="72"/>
    <cellStyle name="强调文字颜色 5" xfId="73"/>
    <cellStyle name="?鹎%U龡&amp;H齲_x0001_C铣_x0014__x0007__x0001__x0001_" xfId="74"/>
    <cellStyle name="40% - 强调文字颜色 5" xfId="75"/>
    <cellStyle name="60% - 强调文字颜色 5" xfId="76"/>
    <cellStyle name="强调文字颜色 6" xfId="77"/>
    <cellStyle name="常规 2 3" xfId="78"/>
    <cellStyle name="常规 10 2 4 2" xfId="79"/>
    <cellStyle name="常规 21 2" xfId="80"/>
    <cellStyle name="常规 16 2" xfId="81"/>
    <cellStyle name="常规 10" xfId="82"/>
    <cellStyle name="40% - 强调文字颜色 6" xfId="83"/>
    <cellStyle name="常规 10 2" xfId="84"/>
    <cellStyle name="60% - 强调文字颜色 6" xfId="85"/>
    <cellStyle name="常规 10 3 2" xfId="86"/>
    <cellStyle name="常规 10 4" xfId="87"/>
    <cellStyle name="常规 10 4 2 2" xfId="88"/>
    <cellStyle name="常规 21 3" xfId="89"/>
    <cellStyle name="常规 16 3" xfId="90"/>
    <cellStyle name="常规 11" xfId="91"/>
    <cellStyle name="常规 21 3 2" xfId="92"/>
    <cellStyle name="常规 16 3 2" xfId="93"/>
    <cellStyle name="常规 11 2" xfId="94"/>
    <cellStyle name="常规 11 3" xfId="95"/>
    <cellStyle name="常规 11 3 2" xfId="96"/>
    <cellStyle name="常规 12" xfId="97"/>
    <cellStyle name="常规 12 2" xfId="98"/>
    <cellStyle name="常规 12 3" xfId="99"/>
    <cellStyle name="常规 12 3 2" xfId="100"/>
    <cellStyle name="常规 13" xfId="101"/>
    <cellStyle name="常规 13 2" xfId="102"/>
    <cellStyle name="常规 13 3" xfId="103"/>
    <cellStyle name="常规 13 3 2" xfId="104"/>
    <cellStyle name="常规 14" xfId="105"/>
    <cellStyle name="常规 14 2" xfId="106"/>
    <cellStyle name="常规 14 3" xfId="107"/>
    <cellStyle name="常规 20" xfId="108"/>
    <cellStyle name="常规 15" xfId="109"/>
    <cellStyle name="常规 20 2" xfId="110"/>
    <cellStyle name="常规 15 2" xfId="111"/>
    <cellStyle name="常规 20 3" xfId="112"/>
    <cellStyle name="常规 15 3" xfId="113"/>
    <cellStyle name="常规 20 3 2" xfId="114"/>
    <cellStyle name="常规 15 3 2" xfId="115"/>
    <cellStyle name="常规 21" xfId="116"/>
    <cellStyle name="常规 16" xfId="117"/>
    <cellStyle name="常规 22" xfId="118"/>
    <cellStyle name="常规 17" xfId="119"/>
    <cellStyle name="常规 22 2" xfId="120"/>
    <cellStyle name="常规 17 2" xfId="121"/>
    <cellStyle name="常规 22 3" xfId="122"/>
    <cellStyle name="常规 17 3" xfId="123"/>
    <cellStyle name="常规 22 3 2" xfId="124"/>
    <cellStyle name="常规 17 3 2" xfId="125"/>
    <cellStyle name="常规 23" xfId="126"/>
    <cellStyle name="常规 18" xfId="127"/>
    <cellStyle name="常规 23 2" xfId="128"/>
    <cellStyle name="常规 18 2" xfId="129"/>
    <cellStyle name="常规 23 3" xfId="130"/>
    <cellStyle name="常规 18 3" xfId="131"/>
    <cellStyle name="常规 25 3" xfId="132"/>
    <cellStyle name="常规 23 3 2" xfId="133"/>
    <cellStyle name="常规 18 3 2" xfId="134"/>
    <cellStyle name="常规 24" xfId="135"/>
    <cellStyle name="常规 19" xfId="136"/>
    <cellStyle name="常规 24 2" xfId="137"/>
    <cellStyle name="常规 19 2" xfId="138"/>
    <cellStyle name="常规 24 3" xfId="139"/>
    <cellStyle name="常规 19 3" xfId="140"/>
    <cellStyle name="常规 24 3 2" xfId="141"/>
    <cellStyle name="常规 19 3 2" xfId="142"/>
    <cellStyle name="常规 3_城建大中型项目汇总" xfId="143"/>
    <cellStyle name="常规 2" xfId="144"/>
    <cellStyle name="常规 2 2" xfId="145"/>
    <cellStyle name="常规 2 3 2" xfId="146"/>
    <cellStyle name="常规 2 4" xfId="147"/>
    <cellStyle name="常规 25" xfId="148"/>
    <cellStyle name="常规 25 2" xfId="149"/>
    <cellStyle name="常规 25 3 2" xfId="150"/>
    <cellStyle name="常规 3" xfId="151"/>
    <cellStyle name="常规 3 2" xfId="152"/>
    <cellStyle name="常规 3 3" xfId="153"/>
    <cellStyle name="常规 3 3 2" xfId="154"/>
    <cellStyle name="常规 5 3 2 2" xfId="155"/>
    <cellStyle name="常规 4" xfId="156"/>
    <cellStyle name="常规 4 2" xfId="157"/>
    <cellStyle name="常规 4 2 2" xfId="158"/>
    <cellStyle name="常规 4 2 2 2" xfId="159"/>
    <cellStyle name="常规 4 3" xfId="160"/>
    <cellStyle name="常规 5 4" xfId="161"/>
    <cellStyle name="常规 4 3 2" xfId="162"/>
    <cellStyle name="常规 43" xfId="163"/>
    <cellStyle name="常规 5" xfId="164"/>
    <cellStyle name="常规 5 3" xfId="165"/>
    <cellStyle name="常规 5 3 2" xfId="166"/>
    <cellStyle name="常规 5 4 2" xfId="167"/>
    <cellStyle name="常规 6 2" xfId="168"/>
    <cellStyle name="常规 6 3" xfId="169"/>
    <cellStyle name="常规 6 3 2" xfId="170"/>
    <cellStyle name="常规 7" xfId="171"/>
    <cellStyle name="常规 7 2" xfId="172"/>
    <cellStyle name="常规 7 3 2" xfId="173"/>
    <cellStyle name="常规 8" xfId="174"/>
    <cellStyle name="常规 8 3 2" xfId="175"/>
    <cellStyle name="常规 9" xfId="176"/>
    <cellStyle name="常规 9 2" xfId="177"/>
    <cellStyle name="常规 9 3" xfId="178"/>
    <cellStyle name="常规 9 3 2" xfId="179"/>
    <cellStyle name="普通_活用表_亿元表" xfId="180"/>
    <cellStyle name="样式 1" xfId="181"/>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IG1024"/>
  <sheetViews>
    <sheetView showZeros="0" tabSelected="1" zoomScaleSheetLayoutView="100" workbookViewId="0" topLeftCell="A1">
      <selection activeCell="B5" sqref="B5:F7"/>
    </sheetView>
  </sheetViews>
  <sheetFormatPr defaultColWidth="9.00390625" defaultRowHeight="14.25" outlineLevelRow="2"/>
  <cols>
    <col min="1" max="1" width="8.00390625" style="12" customWidth="1"/>
    <col min="2" max="2" width="37.625" style="13" customWidth="1"/>
    <col min="3" max="3" width="43.25390625" style="14" customWidth="1"/>
    <col min="4" max="4" width="10.50390625" style="16" customWidth="1"/>
    <col min="5" max="5" width="11.75390625" style="17" customWidth="1"/>
    <col min="6" max="6" width="10.375" style="17" customWidth="1"/>
    <col min="7" max="7" width="13.25390625" style="17" customWidth="1"/>
    <col min="8" max="8" width="26.00390625" style="17" customWidth="1"/>
    <col min="9" max="16384" width="9.00390625" style="2" customWidth="1"/>
  </cols>
  <sheetData>
    <row r="1" spans="1:8" s="1" customFormat="1" ht="24.75" customHeight="1">
      <c r="A1" s="18" t="s">
        <v>0</v>
      </c>
      <c r="B1" s="18"/>
      <c r="C1" s="18"/>
      <c r="D1" s="18"/>
      <c r="E1" s="18"/>
      <c r="F1" s="18"/>
      <c r="G1" s="18"/>
      <c r="H1" s="18"/>
    </row>
    <row r="2" spans="1:8" ht="39" customHeight="1">
      <c r="A2" s="19" t="s">
        <v>1</v>
      </c>
      <c r="B2" s="19"/>
      <c r="C2" s="19"/>
      <c r="D2" s="19"/>
      <c r="E2" s="19"/>
      <c r="F2" s="19"/>
      <c r="G2" s="19"/>
      <c r="H2" s="19"/>
    </row>
    <row r="3" spans="1:8" s="3" customFormat="1" ht="17.25" customHeight="1">
      <c r="A3" s="20" t="s">
        <v>2</v>
      </c>
      <c r="B3" s="20"/>
      <c r="C3" s="20"/>
      <c r="D3" s="20"/>
      <c r="E3" s="20"/>
      <c r="F3" s="20"/>
      <c r="G3" s="20"/>
      <c r="H3" s="20"/>
    </row>
    <row r="4" spans="1:8" s="4" customFormat="1" ht="39.75" customHeight="1">
      <c r="A4" s="30" t="s">
        <v>3</v>
      </c>
      <c r="B4" s="30" t="s">
        <v>4</v>
      </c>
      <c r="C4" s="30" t="s">
        <v>5</v>
      </c>
      <c r="D4" s="30" t="s">
        <v>6</v>
      </c>
      <c r="E4" s="21" t="s">
        <v>7</v>
      </c>
      <c r="F4" s="27" t="s">
        <v>8</v>
      </c>
      <c r="G4" s="21" t="s">
        <v>9</v>
      </c>
      <c r="H4" s="21" t="s">
        <v>10</v>
      </c>
    </row>
    <row r="5" spans="1:8" s="4" customFormat="1" ht="26.25" customHeight="1">
      <c r="A5" s="21"/>
      <c r="B5" s="31" t="s">
        <v>11</v>
      </c>
      <c r="C5" s="31"/>
      <c r="D5" s="31">
        <f aca="true" t="shared" si="0" ref="D5:G5">SUM(D973,D934,D882,D6)</f>
        <v>139732800</v>
      </c>
      <c r="E5" s="31">
        <f t="shared" si="0"/>
        <v>32615117</v>
      </c>
      <c r="F5" s="31">
        <f t="shared" si="0"/>
        <v>36188878</v>
      </c>
      <c r="G5" s="21">
        <f t="shared" si="0"/>
        <v>0</v>
      </c>
      <c r="H5" s="21"/>
    </row>
    <row r="6" spans="1:8" s="5" customFormat="1" ht="34.5" customHeight="1">
      <c r="A6" s="21" t="s">
        <v>12</v>
      </c>
      <c r="B6" s="31" t="s">
        <v>13</v>
      </c>
      <c r="C6" s="31"/>
      <c r="D6" s="31">
        <f aca="true" t="shared" si="1" ref="D6:G6">SUM(D7,D83,D192,D235,D303,D324,D349,D531,D617,D754,D840)</f>
        <v>107222342</v>
      </c>
      <c r="E6" s="31">
        <f t="shared" si="1"/>
        <v>25255098</v>
      </c>
      <c r="F6" s="31">
        <f t="shared" si="1"/>
        <v>29345511</v>
      </c>
      <c r="G6" s="21">
        <f t="shared" si="1"/>
        <v>0</v>
      </c>
      <c r="H6" s="21"/>
    </row>
    <row r="7" spans="1:8" s="4" customFormat="1" ht="39.75" customHeight="1" outlineLevel="1">
      <c r="A7" s="21" t="s">
        <v>14</v>
      </c>
      <c r="B7" s="31" t="s">
        <v>15</v>
      </c>
      <c r="C7" s="31"/>
      <c r="D7" s="31">
        <f aca="true" t="shared" si="2" ref="D7:G7">SUM(D8:D82)</f>
        <v>24976754</v>
      </c>
      <c r="E7" s="31">
        <f t="shared" si="2"/>
        <v>8273187</v>
      </c>
      <c r="F7" s="31">
        <f t="shared" si="2"/>
        <v>4850102</v>
      </c>
      <c r="G7" s="21">
        <f t="shared" si="2"/>
        <v>0</v>
      </c>
      <c r="H7" s="21"/>
    </row>
    <row r="8" spans="1:8" s="5" customFormat="1" ht="30" customHeight="1" outlineLevel="2">
      <c r="A8" s="23">
        <v>1</v>
      </c>
      <c r="B8" s="24" t="s">
        <v>16</v>
      </c>
      <c r="C8" s="24" t="s">
        <v>17</v>
      </c>
      <c r="D8" s="26">
        <v>422685</v>
      </c>
      <c r="E8" s="26">
        <v>394084</v>
      </c>
      <c r="F8" s="26">
        <v>52685</v>
      </c>
      <c r="G8" s="26"/>
      <c r="H8" s="26"/>
    </row>
    <row r="9" spans="1:8" s="5" customFormat="1" ht="30" customHeight="1" outlineLevel="2">
      <c r="A9" s="23">
        <v>2</v>
      </c>
      <c r="B9" s="24" t="s">
        <v>18</v>
      </c>
      <c r="C9" s="24" t="s">
        <v>19</v>
      </c>
      <c r="D9" s="26">
        <v>162480</v>
      </c>
      <c r="E9" s="26">
        <v>139670</v>
      </c>
      <c r="F9" s="26">
        <v>52400</v>
      </c>
      <c r="G9" s="26"/>
      <c r="H9" s="26"/>
    </row>
    <row r="10" spans="1:8" s="5" customFormat="1" ht="30" customHeight="1" outlineLevel="2">
      <c r="A10" s="23">
        <v>3</v>
      </c>
      <c r="B10" s="24" t="s">
        <v>20</v>
      </c>
      <c r="C10" s="24" t="s">
        <v>21</v>
      </c>
      <c r="D10" s="26">
        <v>150960</v>
      </c>
      <c r="E10" s="26">
        <v>120000</v>
      </c>
      <c r="F10" s="26">
        <v>30960</v>
      </c>
      <c r="G10" s="26"/>
      <c r="H10" s="26"/>
    </row>
    <row r="11" spans="1:8" s="5" customFormat="1" ht="30" customHeight="1" outlineLevel="2">
      <c r="A11" s="23">
        <v>4</v>
      </c>
      <c r="B11" s="24" t="s">
        <v>22</v>
      </c>
      <c r="C11" s="24" t="s">
        <v>23</v>
      </c>
      <c r="D11" s="26">
        <v>17620</v>
      </c>
      <c r="E11" s="26">
        <v>5714</v>
      </c>
      <c r="F11" s="26">
        <v>11906</v>
      </c>
      <c r="G11" s="26"/>
      <c r="H11" s="26"/>
    </row>
    <row r="12" spans="1:8" s="5" customFormat="1" ht="34.5" customHeight="1" outlineLevel="2">
      <c r="A12" s="23">
        <v>5</v>
      </c>
      <c r="B12" s="24" t="s">
        <v>24</v>
      </c>
      <c r="C12" s="24" t="s">
        <v>25</v>
      </c>
      <c r="D12" s="26">
        <v>355819</v>
      </c>
      <c r="E12" s="26">
        <v>263747</v>
      </c>
      <c r="F12" s="26">
        <v>92072</v>
      </c>
      <c r="G12" s="26"/>
      <c r="H12" s="26"/>
    </row>
    <row r="13" spans="1:8" s="5" customFormat="1" ht="30" customHeight="1" outlineLevel="2">
      <c r="A13" s="23">
        <v>6</v>
      </c>
      <c r="B13" s="24" t="s">
        <v>26</v>
      </c>
      <c r="C13" s="24" t="s">
        <v>27</v>
      </c>
      <c r="D13" s="26">
        <v>209699</v>
      </c>
      <c r="E13" s="26">
        <v>254060</v>
      </c>
      <c r="F13" s="26">
        <v>57704</v>
      </c>
      <c r="G13" s="26"/>
      <c r="H13" s="26"/>
    </row>
    <row r="14" spans="1:8" s="5" customFormat="1" ht="30" customHeight="1" outlineLevel="2">
      <c r="A14" s="23">
        <v>7</v>
      </c>
      <c r="B14" s="24" t="s">
        <v>28</v>
      </c>
      <c r="C14" s="24" t="s">
        <v>29</v>
      </c>
      <c r="D14" s="26">
        <v>42500</v>
      </c>
      <c r="E14" s="26">
        <v>19500</v>
      </c>
      <c r="F14" s="26">
        <v>23000</v>
      </c>
      <c r="G14" s="26"/>
      <c r="H14" s="26"/>
    </row>
    <row r="15" spans="1:8" s="5" customFormat="1" ht="36" customHeight="1" outlineLevel="2">
      <c r="A15" s="23">
        <v>8</v>
      </c>
      <c r="B15" s="24" t="s">
        <v>30</v>
      </c>
      <c r="C15" s="24" t="s">
        <v>31</v>
      </c>
      <c r="D15" s="26">
        <v>710955</v>
      </c>
      <c r="E15" s="26">
        <v>509000</v>
      </c>
      <c r="F15" s="26">
        <v>120000</v>
      </c>
      <c r="G15" s="26"/>
      <c r="H15" s="26"/>
    </row>
    <row r="16" spans="1:8" s="5" customFormat="1" ht="42.75" customHeight="1" outlineLevel="2">
      <c r="A16" s="23">
        <v>9</v>
      </c>
      <c r="B16" s="24" t="s">
        <v>32</v>
      </c>
      <c r="C16" s="24" t="s">
        <v>33</v>
      </c>
      <c r="D16" s="26">
        <v>56400</v>
      </c>
      <c r="E16" s="26">
        <v>40000</v>
      </c>
      <c r="F16" s="26">
        <v>16400</v>
      </c>
      <c r="G16" s="26"/>
      <c r="H16" s="26"/>
    </row>
    <row r="17" spans="1:8" s="5" customFormat="1" ht="30" customHeight="1" outlineLevel="2">
      <c r="A17" s="23">
        <v>10</v>
      </c>
      <c r="B17" s="24" t="s">
        <v>34</v>
      </c>
      <c r="C17" s="24" t="s">
        <v>35</v>
      </c>
      <c r="D17" s="26">
        <v>100000</v>
      </c>
      <c r="E17" s="26">
        <v>35000</v>
      </c>
      <c r="F17" s="26">
        <v>65000</v>
      </c>
      <c r="G17" s="26"/>
      <c r="H17" s="26"/>
    </row>
    <row r="18" spans="1:8" s="5" customFormat="1" ht="30" customHeight="1" outlineLevel="2">
      <c r="A18" s="23">
        <v>11</v>
      </c>
      <c r="B18" s="24" t="s">
        <v>36</v>
      </c>
      <c r="C18" s="24" t="s">
        <v>37</v>
      </c>
      <c r="D18" s="26">
        <v>50000</v>
      </c>
      <c r="E18" s="26">
        <v>20000</v>
      </c>
      <c r="F18" s="26">
        <v>30000</v>
      </c>
      <c r="G18" s="26"/>
      <c r="H18" s="26"/>
    </row>
    <row r="19" spans="1:8" s="5" customFormat="1" ht="30" customHeight="1" outlineLevel="2">
      <c r="A19" s="23">
        <v>12</v>
      </c>
      <c r="B19" s="24" t="s">
        <v>38</v>
      </c>
      <c r="C19" s="24" t="s">
        <v>39</v>
      </c>
      <c r="D19" s="26">
        <v>30000</v>
      </c>
      <c r="E19" s="26">
        <v>10000</v>
      </c>
      <c r="F19" s="26">
        <v>20000</v>
      </c>
      <c r="G19" s="26"/>
      <c r="H19" s="26"/>
    </row>
    <row r="20" spans="1:8" s="6" customFormat="1" ht="30" customHeight="1" outlineLevel="2">
      <c r="A20" s="23">
        <v>13</v>
      </c>
      <c r="B20" s="24" t="s">
        <v>40</v>
      </c>
      <c r="C20" s="24" t="s">
        <v>41</v>
      </c>
      <c r="D20" s="26">
        <v>156000</v>
      </c>
      <c r="E20" s="26">
        <v>100000</v>
      </c>
      <c r="F20" s="26">
        <v>56000</v>
      </c>
      <c r="G20" s="26"/>
      <c r="H20" s="26"/>
    </row>
    <row r="21" spans="1:8" s="5" customFormat="1" ht="45" customHeight="1" outlineLevel="2">
      <c r="A21" s="23">
        <v>14</v>
      </c>
      <c r="B21" s="24" t="s">
        <v>42</v>
      </c>
      <c r="C21" s="24" t="s">
        <v>43</v>
      </c>
      <c r="D21" s="26">
        <v>150000</v>
      </c>
      <c r="E21" s="26">
        <v>60000</v>
      </c>
      <c r="F21" s="26">
        <v>90000</v>
      </c>
      <c r="G21" s="26"/>
      <c r="H21" s="26"/>
    </row>
    <row r="22" spans="1:8" s="5" customFormat="1" ht="33.75" customHeight="1" outlineLevel="2">
      <c r="A22" s="23">
        <v>15</v>
      </c>
      <c r="B22" s="24" t="s">
        <v>44</v>
      </c>
      <c r="C22" s="24" t="s">
        <v>45</v>
      </c>
      <c r="D22" s="26">
        <v>130000</v>
      </c>
      <c r="E22" s="26">
        <v>68000</v>
      </c>
      <c r="F22" s="26">
        <v>70000</v>
      </c>
      <c r="G22" s="26"/>
      <c r="H22" s="26"/>
    </row>
    <row r="23" spans="1:8" s="5" customFormat="1" ht="30" customHeight="1" outlineLevel="2">
      <c r="A23" s="23">
        <v>16</v>
      </c>
      <c r="B23" s="24" t="s">
        <v>46</v>
      </c>
      <c r="C23" s="24" t="s">
        <v>47</v>
      </c>
      <c r="D23" s="26">
        <v>50000</v>
      </c>
      <c r="E23" s="26">
        <v>50000</v>
      </c>
      <c r="F23" s="26">
        <v>30000</v>
      </c>
      <c r="G23" s="26"/>
      <c r="H23" s="26"/>
    </row>
    <row r="24" spans="1:8" s="5" customFormat="1" ht="34.5" customHeight="1" outlineLevel="2">
      <c r="A24" s="23">
        <v>17</v>
      </c>
      <c r="B24" s="24" t="s">
        <v>48</v>
      </c>
      <c r="C24" s="24" t="s">
        <v>49</v>
      </c>
      <c r="D24" s="26">
        <v>50000</v>
      </c>
      <c r="E24" s="26">
        <v>36200</v>
      </c>
      <c r="F24" s="26">
        <v>14000</v>
      </c>
      <c r="G24" s="26"/>
      <c r="H24" s="26"/>
    </row>
    <row r="25" spans="1:8" s="5" customFormat="1" ht="30" customHeight="1" outlineLevel="2">
      <c r="A25" s="23">
        <v>18</v>
      </c>
      <c r="B25" s="24" t="s">
        <v>50</v>
      </c>
      <c r="C25" s="24" t="s">
        <v>51</v>
      </c>
      <c r="D25" s="26">
        <v>30000</v>
      </c>
      <c r="E25" s="26">
        <v>8000</v>
      </c>
      <c r="F25" s="26">
        <v>22000</v>
      </c>
      <c r="G25" s="26"/>
      <c r="H25" s="26"/>
    </row>
    <row r="26" spans="1:8" s="5" customFormat="1" ht="30" customHeight="1" outlineLevel="2">
      <c r="A26" s="23">
        <v>19</v>
      </c>
      <c r="B26" s="24" t="s">
        <v>52</v>
      </c>
      <c r="C26" s="24" t="s">
        <v>53</v>
      </c>
      <c r="D26" s="26">
        <v>40000</v>
      </c>
      <c r="E26" s="26">
        <v>17000</v>
      </c>
      <c r="F26" s="26">
        <v>23000</v>
      </c>
      <c r="G26" s="26"/>
      <c r="H26" s="26"/>
    </row>
    <row r="27" spans="1:8" s="5" customFormat="1" ht="30" customHeight="1" outlineLevel="2">
      <c r="A27" s="23">
        <v>20</v>
      </c>
      <c r="B27" s="24" t="s">
        <v>54</v>
      </c>
      <c r="C27" s="24" t="s">
        <v>55</v>
      </c>
      <c r="D27" s="26">
        <v>1200000</v>
      </c>
      <c r="E27" s="26">
        <v>998000</v>
      </c>
      <c r="F27" s="26">
        <v>202000</v>
      </c>
      <c r="G27" s="26"/>
      <c r="H27" s="26"/>
    </row>
    <row r="28" spans="1:8" s="5" customFormat="1" ht="30" customHeight="1" outlineLevel="2">
      <c r="A28" s="23">
        <v>21</v>
      </c>
      <c r="B28" s="24" t="s">
        <v>56</v>
      </c>
      <c r="C28" s="24" t="s">
        <v>57</v>
      </c>
      <c r="D28" s="26">
        <v>100000</v>
      </c>
      <c r="E28" s="26">
        <v>40000</v>
      </c>
      <c r="F28" s="26">
        <v>60000</v>
      </c>
      <c r="G28" s="26"/>
      <c r="H28" s="26"/>
    </row>
    <row r="29" spans="1:8" s="5" customFormat="1" ht="30" customHeight="1" outlineLevel="2">
      <c r="A29" s="23">
        <v>22</v>
      </c>
      <c r="B29" s="24" t="s">
        <v>58</v>
      </c>
      <c r="C29" s="24" t="s">
        <v>59</v>
      </c>
      <c r="D29" s="26">
        <v>87100</v>
      </c>
      <c r="E29" s="26">
        <v>5000</v>
      </c>
      <c r="F29" s="26">
        <v>50000</v>
      </c>
      <c r="G29" s="26"/>
      <c r="H29" s="26"/>
    </row>
    <row r="30" spans="1:8" s="6" customFormat="1" ht="30" customHeight="1" outlineLevel="2">
      <c r="A30" s="23">
        <v>23</v>
      </c>
      <c r="B30" s="24" t="s">
        <v>60</v>
      </c>
      <c r="C30" s="24" t="s">
        <v>61</v>
      </c>
      <c r="D30" s="26">
        <v>165000</v>
      </c>
      <c r="E30" s="26">
        <v>1000</v>
      </c>
      <c r="F30" s="26">
        <v>120000</v>
      </c>
      <c r="G30" s="26"/>
      <c r="H30" s="26"/>
    </row>
    <row r="31" spans="1:8" s="5" customFormat="1" ht="30" customHeight="1" outlineLevel="2">
      <c r="A31" s="23">
        <v>24</v>
      </c>
      <c r="B31" s="24" t="s">
        <v>62</v>
      </c>
      <c r="C31" s="24" t="s">
        <v>63</v>
      </c>
      <c r="D31" s="26">
        <v>1597354</v>
      </c>
      <c r="E31" s="26">
        <v>763913</v>
      </c>
      <c r="F31" s="26">
        <v>133574</v>
      </c>
      <c r="G31" s="26"/>
      <c r="H31" s="26"/>
    </row>
    <row r="32" spans="1:8" s="5" customFormat="1" ht="30" customHeight="1" outlineLevel="2">
      <c r="A32" s="23">
        <v>25</v>
      </c>
      <c r="B32" s="24" t="s">
        <v>64</v>
      </c>
      <c r="C32" s="24" t="s">
        <v>65</v>
      </c>
      <c r="D32" s="26">
        <v>2158532</v>
      </c>
      <c r="E32" s="26">
        <v>452426</v>
      </c>
      <c r="F32" s="26">
        <v>128867</v>
      </c>
      <c r="G32" s="26"/>
      <c r="H32" s="26"/>
    </row>
    <row r="33" spans="1:8" s="5" customFormat="1" ht="30" customHeight="1" outlineLevel="2">
      <c r="A33" s="23">
        <v>26</v>
      </c>
      <c r="B33" s="24" t="s">
        <v>66</v>
      </c>
      <c r="C33" s="24" t="s">
        <v>67</v>
      </c>
      <c r="D33" s="26">
        <v>3001100</v>
      </c>
      <c r="E33" s="26"/>
      <c r="F33" s="26">
        <v>250087</v>
      </c>
      <c r="G33" s="26"/>
      <c r="H33" s="26"/>
    </row>
    <row r="34" spans="1:8" s="5" customFormat="1" ht="36.75" customHeight="1" outlineLevel="2">
      <c r="A34" s="23">
        <v>27</v>
      </c>
      <c r="B34" s="24" t="s">
        <v>68</v>
      </c>
      <c r="C34" s="24" t="s">
        <v>69</v>
      </c>
      <c r="D34" s="26">
        <v>212000</v>
      </c>
      <c r="E34" s="26">
        <v>93000</v>
      </c>
      <c r="F34" s="26">
        <v>73000</v>
      </c>
      <c r="G34" s="26"/>
      <c r="H34" s="26"/>
    </row>
    <row r="35" spans="1:8" s="5" customFormat="1" ht="30" customHeight="1" outlineLevel="2">
      <c r="A35" s="23">
        <v>28</v>
      </c>
      <c r="B35" s="24" t="s">
        <v>70</v>
      </c>
      <c r="C35" s="24" t="s">
        <v>71</v>
      </c>
      <c r="D35" s="26">
        <v>296973</v>
      </c>
      <c r="E35" s="26">
        <v>207296</v>
      </c>
      <c r="F35" s="26">
        <v>73900</v>
      </c>
      <c r="G35" s="26"/>
      <c r="H35" s="26"/>
    </row>
    <row r="36" spans="1:8" s="5" customFormat="1" ht="30" customHeight="1" outlineLevel="2">
      <c r="A36" s="23">
        <v>29</v>
      </c>
      <c r="B36" s="24" t="s">
        <v>72</v>
      </c>
      <c r="C36" s="24" t="s">
        <v>73</v>
      </c>
      <c r="D36" s="26">
        <v>184000</v>
      </c>
      <c r="E36" s="26">
        <v>21000</v>
      </c>
      <c r="F36" s="26">
        <v>24000</v>
      </c>
      <c r="G36" s="26"/>
      <c r="H36" s="26"/>
    </row>
    <row r="37" spans="1:8" s="5" customFormat="1" ht="34.5" customHeight="1" outlineLevel="2">
      <c r="A37" s="23">
        <v>30</v>
      </c>
      <c r="B37" s="24" t="s">
        <v>74</v>
      </c>
      <c r="C37" s="24" t="s">
        <v>75</v>
      </c>
      <c r="D37" s="26">
        <v>121023</v>
      </c>
      <c r="E37" s="26">
        <v>74979</v>
      </c>
      <c r="F37" s="26">
        <v>10498</v>
      </c>
      <c r="G37" s="26"/>
      <c r="H37" s="26"/>
    </row>
    <row r="38" spans="1:8" s="5" customFormat="1" ht="36.75" customHeight="1" outlineLevel="2">
      <c r="A38" s="23">
        <v>31</v>
      </c>
      <c r="B38" s="24" t="s">
        <v>76</v>
      </c>
      <c r="C38" s="24" t="s">
        <v>77</v>
      </c>
      <c r="D38" s="26">
        <v>40000</v>
      </c>
      <c r="E38" s="26">
        <v>23365</v>
      </c>
      <c r="F38" s="26">
        <v>17000</v>
      </c>
      <c r="G38" s="26"/>
      <c r="H38" s="26"/>
    </row>
    <row r="39" spans="1:8" s="5" customFormat="1" ht="36.75" customHeight="1" outlineLevel="2">
      <c r="A39" s="23">
        <v>32</v>
      </c>
      <c r="B39" s="24" t="s">
        <v>78</v>
      </c>
      <c r="C39" s="24" t="s">
        <v>79</v>
      </c>
      <c r="D39" s="26">
        <v>300000</v>
      </c>
      <c r="E39" s="26">
        <v>3000</v>
      </c>
      <c r="F39" s="26">
        <v>109000</v>
      </c>
      <c r="G39" s="26"/>
      <c r="H39" s="26"/>
    </row>
    <row r="40" spans="1:8" s="5" customFormat="1" ht="30" customHeight="1" outlineLevel="2">
      <c r="A40" s="23">
        <v>33</v>
      </c>
      <c r="B40" s="24" t="s">
        <v>80</v>
      </c>
      <c r="C40" s="24" t="s">
        <v>81</v>
      </c>
      <c r="D40" s="26">
        <v>170000</v>
      </c>
      <c r="E40" s="26">
        <v>75023</v>
      </c>
      <c r="F40" s="26">
        <v>10000</v>
      </c>
      <c r="G40" s="26"/>
      <c r="H40" s="26"/>
    </row>
    <row r="41" spans="1:8" s="5" customFormat="1" ht="36.75" customHeight="1" outlineLevel="2">
      <c r="A41" s="23">
        <v>34</v>
      </c>
      <c r="B41" s="24" t="s">
        <v>82</v>
      </c>
      <c r="C41" s="24" t="s">
        <v>83</v>
      </c>
      <c r="D41" s="26">
        <v>50000</v>
      </c>
      <c r="E41" s="26">
        <v>18000</v>
      </c>
      <c r="F41" s="26">
        <v>12000</v>
      </c>
      <c r="G41" s="26"/>
      <c r="H41" s="26"/>
    </row>
    <row r="42" spans="1:8" s="5" customFormat="1" ht="30" customHeight="1" outlineLevel="2">
      <c r="A42" s="23">
        <v>35</v>
      </c>
      <c r="B42" s="24" t="s">
        <v>84</v>
      </c>
      <c r="C42" s="24" t="s">
        <v>85</v>
      </c>
      <c r="D42" s="26">
        <v>200000</v>
      </c>
      <c r="E42" s="26">
        <v>20000</v>
      </c>
      <c r="F42" s="26">
        <v>50000</v>
      </c>
      <c r="G42" s="26"/>
      <c r="H42" s="26"/>
    </row>
    <row r="43" spans="1:8" s="5" customFormat="1" ht="36.75" customHeight="1" outlineLevel="2">
      <c r="A43" s="23">
        <v>36</v>
      </c>
      <c r="B43" s="24" t="s">
        <v>86</v>
      </c>
      <c r="C43" s="24" t="s">
        <v>87</v>
      </c>
      <c r="D43" s="26">
        <v>490000</v>
      </c>
      <c r="E43" s="26">
        <v>40000</v>
      </c>
      <c r="F43" s="26">
        <v>100000</v>
      </c>
      <c r="G43" s="26"/>
      <c r="H43" s="26"/>
    </row>
    <row r="44" spans="1:8" s="5" customFormat="1" ht="30" customHeight="1" outlineLevel="2">
      <c r="A44" s="23">
        <v>37</v>
      </c>
      <c r="B44" s="24" t="s">
        <v>88</v>
      </c>
      <c r="C44" s="24" t="s">
        <v>89</v>
      </c>
      <c r="D44" s="26">
        <v>74500</v>
      </c>
      <c r="E44" s="26">
        <v>14000</v>
      </c>
      <c r="F44" s="26">
        <v>25000</v>
      </c>
      <c r="G44" s="26"/>
      <c r="H44" s="26"/>
    </row>
    <row r="45" spans="1:8" s="5" customFormat="1" ht="36.75" customHeight="1" outlineLevel="2">
      <c r="A45" s="23">
        <v>38</v>
      </c>
      <c r="B45" s="24" t="s">
        <v>90</v>
      </c>
      <c r="C45" s="24" t="s">
        <v>91</v>
      </c>
      <c r="D45" s="26">
        <v>50000</v>
      </c>
      <c r="E45" s="26">
        <v>25000</v>
      </c>
      <c r="F45" s="26">
        <v>23000</v>
      </c>
      <c r="G45" s="26"/>
      <c r="H45" s="26"/>
    </row>
    <row r="46" spans="1:8" s="5" customFormat="1" ht="36.75" customHeight="1" outlineLevel="2">
      <c r="A46" s="23">
        <v>39</v>
      </c>
      <c r="B46" s="24" t="s">
        <v>92</v>
      </c>
      <c r="C46" s="24" t="s">
        <v>93</v>
      </c>
      <c r="D46" s="26">
        <v>50000</v>
      </c>
      <c r="E46" s="26">
        <v>3000</v>
      </c>
      <c r="F46" s="26">
        <v>18000</v>
      </c>
      <c r="G46" s="26"/>
      <c r="H46" s="26"/>
    </row>
    <row r="47" spans="1:8" s="5" customFormat="1" ht="48" customHeight="1" outlineLevel="2">
      <c r="A47" s="23">
        <v>40</v>
      </c>
      <c r="B47" s="24" t="s">
        <v>94</v>
      </c>
      <c r="C47" s="24" t="s">
        <v>95</v>
      </c>
      <c r="D47" s="26">
        <v>200000</v>
      </c>
      <c r="E47" s="26">
        <v>20000</v>
      </c>
      <c r="F47" s="26">
        <v>50000</v>
      </c>
      <c r="G47" s="26"/>
      <c r="H47" s="26"/>
    </row>
    <row r="48" spans="1:8" s="5" customFormat="1" ht="30.75" customHeight="1" outlineLevel="2">
      <c r="A48" s="23">
        <v>41</v>
      </c>
      <c r="B48" s="24" t="s">
        <v>96</v>
      </c>
      <c r="C48" s="24" t="s">
        <v>97</v>
      </c>
      <c r="D48" s="26">
        <v>100000</v>
      </c>
      <c r="E48" s="26">
        <v>15000</v>
      </c>
      <c r="F48" s="26">
        <v>30000</v>
      </c>
      <c r="G48" s="26"/>
      <c r="H48" s="26"/>
    </row>
    <row r="49" spans="1:8" s="5" customFormat="1" ht="30.75" customHeight="1" outlineLevel="2">
      <c r="A49" s="23">
        <v>42</v>
      </c>
      <c r="B49" s="24" t="s">
        <v>98</v>
      </c>
      <c r="C49" s="24" t="s">
        <v>99</v>
      </c>
      <c r="D49" s="26">
        <v>1200000</v>
      </c>
      <c r="E49" s="26">
        <v>900000</v>
      </c>
      <c r="F49" s="26">
        <v>120000</v>
      </c>
      <c r="G49" s="26"/>
      <c r="H49" s="26"/>
    </row>
    <row r="50" spans="1:8" s="5" customFormat="1" ht="30.75" customHeight="1" outlineLevel="2">
      <c r="A50" s="23">
        <v>43</v>
      </c>
      <c r="B50" s="24" t="s">
        <v>100</v>
      </c>
      <c r="C50" s="24" t="s">
        <v>101</v>
      </c>
      <c r="D50" s="26">
        <v>700000</v>
      </c>
      <c r="E50" s="26">
        <v>250000</v>
      </c>
      <c r="F50" s="26">
        <v>150000</v>
      </c>
      <c r="G50" s="26"/>
      <c r="H50" s="26"/>
    </row>
    <row r="51" spans="1:8" s="5" customFormat="1" ht="36" customHeight="1" outlineLevel="2">
      <c r="A51" s="23">
        <v>44</v>
      </c>
      <c r="B51" s="24" t="s">
        <v>102</v>
      </c>
      <c r="C51" s="24" t="s">
        <v>103</v>
      </c>
      <c r="D51" s="26">
        <v>200000</v>
      </c>
      <c r="E51" s="26">
        <v>40000</v>
      </c>
      <c r="F51" s="26">
        <v>80000</v>
      </c>
      <c r="G51" s="26"/>
      <c r="H51" s="26"/>
    </row>
    <row r="52" spans="1:8" s="5" customFormat="1" ht="36" customHeight="1" outlineLevel="2">
      <c r="A52" s="23">
        <v>45</v>
      </c>
      <c r="B52" s="24" t="s">
        <v>104</v>
      </c>
      <c r="C52" s="24" t="s">
        <v>105</v>
      </c>
      <c r="D52" s="26">
        <v>200000</v>
      </c>
      <c r="E52" s="26">
        <v>100000</v>
      </c>
      <c r="F52" s="26">
        <v>40000</v>
      </c>
      <c r="G52" s="26"/>
      <c r="H52" s="26"/>
    </row>
    <row r="53" spans="1:8" s="5" customFormat="1" ht="30" customHeight="1" outlineLevel="2">
      <c r="A53" s="23">
        <v>46</v>
      </c>
      <c r="B53" s="24" t="s">
        <v>106</v>
      </c>
      <c r="C53" s="24" t="s">
        <v>107</v>
      </c>
      <c r="D53" s="26">
        <v>200000</v>
      </c>
      <c r="E53" s="26">
        <v>50000</v>
      </c>
      <c r="F53" s="26">
        <v>25000</v>
      </c>
      <c r="G53" s="26"/>
      <c r="H53" s="26"/>
    </row>
    <row r="54" spans="1:8" s="5" customFormat="1" ht="48" customHeight="1" outlineLevel="2">
      <c r="A54" s="23">
        <v>47</v>
      </c>
      <c r="B54" s="24" t="s">
        <v>108</v>
      </c>
      <c r="C54" s="24" t="s">
        <v>109</v>
      </c>
      <c r="D54" s="26">
        <v>210000</v>
      </c>
      <c r="E54" s="26">
        <v>30000</v>
      </c>
      <c r="F54" s="26">
        <v>80000</v>
      </c>
      <c r="G54" s="26"/>
      <c r="H54" s="26"/>
    </row>
    <row r="55" spans="1:8" s="5" customFormat="1" ht="30" customHeight="1" outlineLevel="2">
      <c r="A55" s="23">
        <v>48</v>
      </c>
      <c r="B55" s="24" t="s">
        <v>110</v>
      </c>
      <c r="C55" s="24" t="s">
        <v>111</v>
      </c>
      <c r="D55" s="26">
        <v>32000</v>
      </c>
      <c r="E55" s="26">
        <v>9900</v>
      </c>
      <c r="F55" s="26">
        <v>7000</v>
      </c>
      <c r="G55" s="26"/>
      <c r="H55" s="26"/>
    </row>
    <row r="56" spans="1:8" s="5" customFormat="1" ht="30" customHeight="1" outlineLevel="2">
      <c r="A56" s="23">
        <v>49</v>
      </c>
      <c r="B56" s="24" t="s">
        <v>112</v>
      </c>
      <c r="C56" s="24" t="s">
        <v>113</v>
      </c>
      <c r="D56" s="26">
        <v>12420</v>
      </c>
      <c r="E56" s="26">
        <v>1800</v>
      </c>
      <c r="F56" s="26">
        <v>8620</v>
      </c>
      <c r="G56" s="26"/>
      <c r="H56" s="26"/>
    </row>
    <row r="57" spans="1:8" s="5" customFormat="1" ht="30" customHeight="1" outlineLevel="2">
      <c r="A57" s="23">
        <v>50</v>
      </c>
      <c r="B57" s="24" t="s">
        <v>114</v>
      </c>
      <c r="C57" s="24" t="s">
        <v>115</v>
      </c>
      <c r="D57" s="26">
        <v>12365</v>
      </c>
      <c r="E57" s="26">
        <v>1800</v>
      </c>
      <c r="F57" s="26">
        <v>8565</v>
      </c>
      <c r="G57" s="26"/>
      <c r="H57" s="26"/>
    </row>
    <row r="58" spans="1:8" s="5" customFormat="1" ht="30" customHeight="1" outlineLevel="2">
      <c r="A58" s="23">
        <v>51</v>
      </c>
      <c r="B58" s="24" t="s">
        <v>116</v>
      </c>
      <c r="C58" s="24" t="s">
        <v>117</v>
      </c>
      <c r="D58" s="26">
        <v>300000</v>
      </c>
      <c r="E58" s="26">
        <v>11000</v>
      </c>
      <c r="F58" s="26">
        <v>72000</v>
      </c>
      <c r="G58" s="26"/>
      <c r="H58" s="26"/>
    </row>
    <row r="59" spans="1:8" s="5" customFormat="1" ht="30" customHeight="1" outlineLevel="2">
      <c r="A59" s="23">
        <v>52</v>
      </c>
      <c r="B59" s="24" t="s">
        <v>118</v>
      </c>
      <c r="C59" s="24" t="s">
        <v>119</v>
      </c>
      <c r="D59" s="26">
        <v>208840</v>
      </c>
      <c r="E59" s="26">
        <v>144005</v>
      </c>
      <c r="F59" s="26">
        <v>40000</v>
      </c>
      <c r="G59" s="26"/>
      <c r="H59" s="26"/>
    </row>
    <row r="60" spans="1:8" s="5" customFormat="1" ht="30" customHeight="1" outlineLevel="2">
      <c r="A60" s="23">
        <v>53</v>
      </c>
      <c r="B60" s="24" t="s">
        <v>120</v>
      </c>
      <c r="C60" s="24" t="s">
        <v>121</v>
      </c>
      <c r="D60" s="26">
        <v>2000000</v>
      </c>
      <c r="E60" s="26">
        <v>1559705</v>
      </c>
      <c r="F60" s="26">
        <v>360000</v>
      </c>
      <c r="G60" s="26"/>
      <c r="H60" s="26"/>
    </row>
    <row r="61" spans="1:8" s="5" customFormat="1" ht="30" customHeight="1" outlineLevel="2">
      <c r="A61" s="23">
        <v>54</v>
      </c>
      <c r="B61" s="24" t="s">
        <v>122</v>
      </c>
      <c r="C61" s="24" t="s">
        <v>123</v>
      </c>
      <c r="D61" s="26">
        <v>250000</v>
      </c>
      <c r="E61" s="26">
        <v>60000</v>
      </c>
      <c r="F61" s="26">
        <v>90000</v>
      </c>
      <c r="G61" s="26"/>
      <c r="H61" s="26"/>
    </row>
    <row r="62" spans="1:8" s="5" customFormat="1" ht="36.75" customHeight="1" outlineLevel="2">
      <c r="A62" s="23">
        <v>55</v>
      </c>
      <c r="B62" s="24" t="s">
        <v>124</v>
      </c>
      <c r="C62" s="24" t="s">
        <v>125</v>
      </c>
      <c r="D62" s="26">
        <v>195731</v>
      </c>
      <c r="E62" s="26">
        <v>52000</v>
      </c>
      <c r="F62" s="26">
        <v>70000</v>
      </c>
      <c r="G62" s="26"/>
      <c r="H62" s="26"/>
    </row>
    <row r="63" spans="1:8" s="5" customFormat="1" ht="30.75" customHeight="1" outlineLevel="2">
      <c r="A63" s="23">
        <v>56</v>
      </c>
      <c r="B63" s="24" t="s">
        <v>126</v>
      </c>
      <c r="C63" s="24" t="s">
        <v>127</v>
      </c>
      <c r="D63" s="26">
        <v>130000</v>
      </c>
      <c r="E63" s="26">
        <v>0</v>
      </c>
      <c r="F63" s="26">
        <v>15000</v>
      </c>
      <c r="G63" s="26"/>
      <c r="H63" s="26"/>
    </row>
    <row r="64" spans="1:8" s="5" customFormat="1" ht="30" customHeight="1" outlineLevel="2">
      <c r="A64" s="23">
        <v>57</v>
      </c>
      <c r="B64" s="24" t="s">
        <v>128</v>
      </c>
      <c r="C64" s="24" t="s">
        <v>129</v>
      </c>
      <c r="D64" s="26">
        <v>200746</v>
      </c>
      <c r="E64" s="26">
        <v>0</v>
      </c>
      <c r="F64" s="26">
        <v>50000</v>
      </c>
      <c r="G64" s="26"/>
      <c r="H64" s="26"/>
    </row>
    <row r="65" spans="1:8" s="5" customFormat="1" ht="30.75" customHeight="1" outlineLevel="2">
      <c r="A65" s="23">
        <v>58</v>
      </c>
      <c r="B65" s="24" t="s">
        <v>130</v>
      </c>
      <c r="C65" s="24" t="s">
        <v>131</v>
      </c>
      <c r="D65" s="26">
        <v>40000</v>
      </c>
      <c r="E65" s="26">
        <v>0</v>
      </c>
      <c r="F65" s="26">
        <v>40000</v>
      </c>
      <c r="G65" s="26"/>
      <c r="H65" s="26"/>
    </row>
    <row r="66" spans="1:8" s="5" customFormat="1" ht="30.75" customHeight="1" outlineLevel="2">
      <c r="A66" s="23">
        <v>59</v>
      </c>
      <c r="B66" s="24" t="s">
        <v>132</v>
      </c>
      <c r="C66" s="24" t="s">
        <v>133</v>
      </c>
      <c r="D66" s="26">
        <v>2000000</v>
      </c>
      <c r="E66" s="26">
        <v>0</v>
      </c>
      <c r="F66" s="26">
        <v>400000</v>
      </c>
      <c r="G66" s="26"/>
      <c r="H66" s="26"/>
    </row>
    <row r="67" spans="1:8" s="5" customFormat="1" ht="45" customHeight="1" outlineLevel="2">
      <c r="A67" s="23">
        <v>60</v>
      </c>
      <c r="B67" s="24" t="s">
        <v>134</v>
      </c>
      <c r="C67" s="24" t="s">
        <v>135</v>
      </c>
      <c r="D67" s="26">
        <v>925000</v>
      </c>
      <c r="E67" s="26"/>
      <c r="F67" s="26">
        <v>350000</v>
      </c>
      <c r="G67" s="26"/>
      <c r="H67" s="26"/>
    </row>
    <row r="68" spans="1:8" s="5" customFormat="1" ht="41.25" customHeight="1" outlineLevel="2">
      <c r="A68" s="23">
        <v>61</v>
      </c>
      <c r="B68" s="24" t="s">
        <v>136</v>
      </c>
      <c r="C68" s="24" t="s">
        <v>137</v>
      </c>
      <c r="D68" s="26">
        <v>20000</v>
      </c>
      <c r="E68" s="26">
        <v>0</v>
      </c>
      <c r="F68" s="26">
        <v>20000</v>
      </c>
      <c r="G68" s="26"/>
      <c r="H68" s="26"/>
    </row>
    <row r="69" spans="1:8" s="5" customFormat="1" ht="45.75" customHeight="1" outlineLevel="2">
      <c r="A69" s="23">
        <v>62</v>
      </c>
      <c r="B69" s="24" t="s">
        <v>138</v>
      </c>
      <c r="C69" s="24" t="s">
        <v>139</v>
      </c>
      <c r="D69" s="26">
        <v>204500</v>
      </c>
      <c r="E69" s="26"/>
      <c r="F69" s="26">
        <v>50000</v>
      </c>
      <c r="G69" s="26"/>
      <c r="H69" s="26"/>
    </row>
    <row r="70" spans="1:8" s="5" customFormat="1" ht="30" customHeight="1" outlineLevel="2">
      <c r="A70" s="23">
        <v>63</v>
      </c>
      <c r="B70" s="24" t="s">
        <v>140</v>
      </c>
      <c r="C70" s="24" t="s">
        <v>141</v>
      </c>
      <c r="D70" s="26">
        <v>160000</v>
      </c>
      <c r="E70" s="26"/>
      <c r="F70" s="26">
        <v>30000</v>
      </c>
      <c r="G70" s="26"/>
      <c r="H70" s="26"/>
    </row>
    <row r="71" spans="1:8" s="6" customFormat="1" ht="30" customHeight="1" outlineLevel="2">
      <c r="A71" s="23">
        <v>64</v>
      </c>
      <c r="B71" s="24" t="s">
        <v>142</v>
      </c>
      <c r="C71" s="24" t="s">
        <v>143</v>
      </c>
      <c r="D71" s="26">
        <v>30000</v>
      </c>
      <c r="E71" s="26">
        <v>0</v>
      </c>
      <c r="F71" s="26">
        <v>10000</v>
      </c>
      <c r="G71" s="26"/>
      <c r="H71" s="26"/>
    </row>
    <row r="72" spans="1:8" s="5" customFormat="1" ht="42.75" customHeight="1" outlineLevel="2">
      <c r="A72" s="23">
        <v>65</v>
      </c>
      <c r="B72" s="24" t="s">
        <v>144</v>
      </c>
      <c r="C72" s="24" t="s">
        <v>145</v>
      </c>
      <c r="D72" s="26">
        <v>130000</v>
      </c>
      <c r="E72" s="26">
        <v>0</v>
      </c>
      <c r="F72" s="26">
        <v>33000</v>
      </c>
      <c r="G72" s="26"/>
      <c r="H72" s="26"/>
    </row>
    <row r="73" spans="1:8" s="5" customFormat="1" ht="36.75" customHeight="1" outlineLevel="2">
      <c r="A73" s="23">
        <v>66</v>
      </c>
      <c r="B73" s="24" t="s">
        <v>146</v>
      </c>
      <c r="C73" s="24" t="s">
        <v>147</v>
      </c>
      <c r="D73" s="26">
        <v>166300</v>
      </c>
      <c r="E73" s="26">
        <v>0</v>
      </c>
      <c r="F73" s="26">
        <v>55432</v>
      </c>
      <c r="G73" s="26"/>
      <c r="H73" s="26"/>
    </row>
    <row r="74" spans="1:8" s="5" customFormat="1" ht="54.75" customHeight="1" outlineLevel="2">
      <c r="A74" s="23">
        <v>67</v>
      </c>
      <c r="B74" s="24" t="s">
        <v>148</v>
      </c>
      <c r="C74" s="24" t="s">
        <v>149</v>
      </c>
      <c r="D74" s="26">
        <v>182450</v>
      </c>
      <c r="E74" s="26">
        <v>0</v>
      </c>
      <c r="F74" s="26">
        <v>25000</v>
      </c>
      <c r="G74" s="26"/>
      <c r="H74" s="26"/>
    </row>
    <row r="75" spans="1:8" s="5" customFormat="1" ht="36.75" customHeight="1" outlineLevel="2">
      <c r="A75" s="23">
        <v>68</v>
      </c>
      <c r="B75" s="24" t="s">
        <v>150</v>
      </c>
      <c r="C75" s="24" t="s">
        <v>151</v>
      </c>
      <c r="D75" s="26">
        <v>60000</v>
      </c>
      <c r="E75" s="26">
        <v>0</v>
      </c>
      <c r="F75" s="26">
        <v>25000</v>
      </c>
      <c r="G75" s="26"/>
      <c r="H75" s="26"/>
    </row>
    <row r="76" spans="1:8" s="5" customFormat="1" ht="30" customHeight="1" outlineLevel="2">
      <c r="A76" s="23">
        <v>69</v>
      </c>
      <c r="B76" s="24" t="s">
        <v>152</v>
      </c>
      <c r="C76" s="24" t="s">
        <v>153</v>
      </c>
      <c r="D76" s="26">
        <v>205302</v>
      </c>
      <c r="E76" s="26">
        <v>0</v>
      </c>
      <c r="F76" s="26">
        <v>68432</v>
      </c>
      <c r="G76" s="26"/>
      <c r="H76" s="26"/>
    </row>
    <row r="77" spans="1:8" s="5" customFormat="1" ht="30" customHeight="1" outlineLevel="2">
      <c r="A77" s="23">
        <v>70</v>
      </c>
      <c r="B77" s="24" t="s">
        <v>154</v>
      </c>
      <c r="C77" s="24" t="s">
        <v>155</v>
      </c>
      <c r="D77" s="26">
        <v>200000</v>
      </c>
      <c r="E77" s="26">
        <v>0</v>
      </c>
      <c r="F77" s="26">
        <v>5000</v>
      </c>
      <c r="G77" s="26"/>
      <c r="H77" s="26"/>
    </row>
    <row r="78" spans="1:8" s="5" customFormat="1" ht="30" customHeight="1" outlineLevel="2">
      <c r="A78" s="23">
        <v>71</v>
      </c>
      <c r="B78" s="24" t="s">
        <v>156</v>
      </c>
      <c r="C78" s="24" t="s">
        <v>157</v>
      </c>
      <c r="D78" s="26">
        <v>150000</v>
      </c>
      <c r="E78" s="26">
        <v>0</v>
      </c>
      <c r="F78" s="26">
        <v>5000</v>
      </c>
      <c r="G78" s="26"/>
      <c r="H78" s="26"/>
    </row>
    <row r="79" spans="1:8" s="5" customFormat="1" ht="48" customHeight="1" outlineLevel="2">
      <c r="A79" s="23">
        <v>72</v>
      </c>
      <c r="B79" s="24" t="s">
        <v>158</v>
      </c>
      <c r="C79" s="24" t="s">
        <v>159</v>
      </c>
      <c r="D79" s="26">
        <v>80000</v>
      </c>
      <c r="E79" s="26">
        <v>0</v>
      </c>
      <c r="F79" s="26">
        <v>20000</v>
      </c>
      <c r="G79" s="26"/>
      <c r="H79" s="26"/>
    </row>
    <row r="80" spans="1:8" s="5" customFormat="1" ht="30.75" customHeight="1" outlineLevel="2">
      <c r="A80" s="23">
        <v>73</v>
      </c>
      <c r="B80" s="24" t="s">
        <v>160</v>
      </c>
      <c r="C80" s="24" t="s">
        <v>161</v>
      </c>
      <c r="D80" s="26">
        <v>130000</v>
      </c>
      <c r="E80" s="26">
        <v>0</v>
      </c>
      <c r="F80" s="26">
        <v>10000</v>
      </c>
      <c r="G80" s="26"/>
      <c r="H80" s="26"/>
    </row>
    <row r="81" spans="1:8" s="5" customFormat="1" ht="36.75" customHeight="1" outlineLevel="2">
      <c r="A81" s="23">
        <v>74</v>
      </c>
      <c r="B81" s="24" t="s">
        <v>162</v>
      </c>
      <c r="C81" s="24" t="s">
        <v>163</v>
      </c>
      <c r="D81" s="26">
        <v>78400</v>
      </c>
      <c r="E81" s="26"/>
      <c r="F81" s="26">
        <v>10000</v>
      </c>
      <c r="G81" s="26"/>
      <c r="H81" s="26"/>
    </row>
    <row r="82" spans="1:8" s="5" customFormat="1" ht="30.75" customHeight="1" outlineLevel="2">
      <c r="A82" s="23">
        <v>75</v>
      </c>
      <c r="B82" s="24" t="s">
        <v>164</v>
      </c>
      <c r="C82" s="24" t="s">
        <v>165</v>
      </c>
      <c r="D82" s="26">
        <v>400000</v>
      </c>
      <c r="E82" s="26">
        <v>0</v>
      </c>
      <c r="F82" s="26">
        <v>30000</v>
      </c>
      <c r="G82" s="26"/>
      <c r="H82" s="26"/>
    </row>
    <row r="83" spans="1:8" s="5" customFormat="1" ht="36.75" customHeight="1" outlineLevel="1">
      <c r="A83" s="21" t="s">
        <v>166</v>
      </c>
      <c r="B83" s="21" t="s">
        <v>167</v>
      </c>
      <c r="C83" s="21"/>
      <c r="D83" s="21">
        <f aca="true" t="shared" si="3" ref="D83:G83">SUM(D84:D191)</f>
        <v>15311532</v>
      </c>
      <c r="E83" s="21">
        <f t="shared" si="3"/>
        <v>3751195</v>
      </c>
      <c r="F83" s="21">
        <f t="shared" si="3"/>
        <v>4775096</v>
      </c>
      <c r="G83" s="21">
        <f t="shared" si="3"/>
        <v>0</v>
      </c>
      <c r="H83" s="21"/>
    </row>
    <row r="84" spans="1:8" s="5" customFormat="1" ht="30" customHeight="1" outlineLevel="2">
      <c r="A84" s="23">
        <v>1</v>
      </c>
      <c r="B84" s="24" t="s">
        <v>168</v>
      </c>
      <c r="C84" s="24" t="s">
        <v>169</v>
      </c>
      <c r="D84" s="26">
        <v>50000</v>
      </c>
      <c r="E84" s="26">
        <v>40000</v>
      </c>
      <c r="F84" s="26">
        <v>10000</v>
      </c>
      <c r="G84" s="26"/>
      <c r="H84" s="26"/>
    </row>
    <row r="85" spans="1:8" s="6" customFormat="1" ht="30" customHeight="1" outlineLevel="2">
      <c r="A85" s="23">
        <v>2</v>
      </c>
      <c r="B85" s="24" t="s">
        <v>170</v>
      </c>
      <c r="C85" s="24" t="s">
        <v>171</v>
      </c>
      <c r="D85" s="26">
        <v>50000</v>
      </c>
      <c r="E85" s="26">
        <v>45000</v>
      </c>
      <c r="F85" s="26">
        <v>5000</v>
      </c>
      <c r="G85" s="26"/>
      <c r="H85" s="26"/>
    </row>
    <row r="86" spans="1:8" s="5" customFormat="1" ht="34.5" customHeight="1" outlineLevel="2">
      <c r="A86" s="23">
        <v>3</v>
      </c>
      <c r="B86" s="24" t="s">
        <v>172</v>
      </c>
      <c r="C86" s="24" t="s">
        <v>173</v>
      </c>
      <c r="D86" s="26">
        <v>50000</v>
      </c>
      <c r="E86" s="26">
        <v>34000</v>
      </c>
      <c r="F86" s="26">
        <v>16000</v>
      </c>
      <c r="G86" s="26"/>
      <c r="H86" s="26"/>
    </row>
    <row r="87" spans="1:8" s="5" customFormat="1" ht="34.5" customHeight="1" outlineLevel="2">
      <c r="A87" s="23">
        <v>4</v>
      </c>
      <c r="B87" s="24" t="s">
        <v>174</v>
      </c>
      <c r="C87" s="24" t="s">
        <v>175</v>
      </c>
      <c r="D87" s="26">
        <v>28100</v>
      </c>
      <c r="E87" s="26">
        <v>14312</v>
      </c>
      <c r="F87" s="26">
        <v>13788</v>
      </c>
      <c r="G87" s="26"/>
      <c r="H87" s="26"/>
    </row>
    <row r="88" spans="1:8" s="5" customFormat="1" ht="36" customHeight="1" outlineLevel="2">
      <c r="A88" s="23">
        <v>5</v>
      </c>
      <c r="B88" s="24" t="s">
        <v>176</v>
      </c>
      <c r="C88" s="24" t="s">
        <v>177</v>
      </c>
      <c r="D88" s="26">
        <v>80000</v>
      </c>
      <c r="E88" s="26">
        <v>40000</v>
      </c>
      <c r="F88" s="26">
        <v>40000</v>
      </c>
      <c r="G88" s="26"/>
      <c r="H88" s="26"/>
    </row>
    <row r="89" spans="1:8" s="5" customFormat="1" ht="30" customHeight="1" outlineLevel="2">
      <c r="A89" s="23">
        <v>6</v>
      </c>
      <c r="B89" s="24" t="s">
        <v>178</v>
      </c>
      <c r="C89" s="24" t="s">
        <v>179</v>
      </c>
      <c r="D89" s="26">
        <v>10000</v>
      </c>
      <c r="E89" s="26">
        <v>7000</v>
      </c>
      <c r="F89" s="26">
        <v>3000</v>
      </c>
      <c r="G89" s="26"/>
      <c r="H89" s="26"/>
    </row>
    <row r="90" spans="1:8" s="5" customFormat="1" ht="30" customHeight="1" outlineLevel="2">
      <c r="A90" s="23">
        <v>7</v>
      </c>
      <c r="B90" s="24" t="s">
        <v>180</v>
      </c>
      <c r="C90" s="24" t="s">
        <v>181</v>
      </c>
      <c r="D90" s="26">
        <v>50000</v>
      </c>
      <c r="E90" s="26">
        <v>30000</v>
      </c>
      <c r="F90" s="26">
        <v>20000</v>
      </c>
      <c r="G90" s="26"/>
      <c r="H90" s="26"/>
    </row>
    <row r="91" spans="1:8" s="5" customFormat="1" ht="30" customHeight="1" outlineLevel="2">
      <c r="A91" s="23">
        <v>8</v>
      </c>
      <c r="B91" s="24" t="s">
        <v>182</v>
      </c>
      <c r="C91" s="24" t="s">
        <v>183</v>
      </c>
      <c r="D91" s="26">
        <v>13000</v>
      </c>
      <c r="E91" s="26">
        <v>5000</v>
      </c>
      <c r="F91" s="26">
        <v>8000</v>
      </c>
      <c r="G91" s="26"/>
      <c r="H91" s="26"/>
    </row>
    <row r="92" spans="1:8" s="5" customFormat="1" ht="36" customHeight="1" outlineLevel="2">
      <c r="A92" s="23">
        <v>9</v>
      </c>
      <c r="B92" s="24" t="s">
        <v>184</v>
      </c>
      <c r="C92" s="24" t="s">
        <v>185</v>
      </c>
      <c r="D92" s="26">
        <v>80000</v>
      </c>
      <c r="E92" s="26">
        <v>40000</v>
      </c>
      <c r="F92" s="26">
        <v>40000</v>
      </c>
      <c r="G92" s="26"/>
      <c r="H92" s="26"/>
    </row>
    <row r="93" spans="1:8" s="5" customFormat="1" ht="34.5" customHeight="1" outlineLevel="2">
      <c r="A93" s="23">
        <v>10</v>
      </c>
      <c r="B93" s="24" t="s">
        <v>186</v>
      </c>
      <c r="C93" s="24" t="s">
        <v>187</v>
      </c>
      <c r="D93" s="26">
        <v>34000</v>
      </c>
      <c r="E93" s="26">
        <v>10000</v>
      </c>
      <c r="F93" s="26">
        <v>24000</v>
      </c>
      <c r="G93" s="26"/>
      <c r="H93" s="26"/>
    </row>
    <row r="94" spans="1:8" s="5" customFormat="1" ht="30" customHeight="1" outlineLevel="2">
      <c r="A94" s="23">
        <v>11</v>
      </c>
      <c r="B94" s="24" t="s">
        <v>188</v>
      </c>
      <c r="C94" s="24" t="s">
        <v>189</v>
      </c>
      <c r="D94" s="26">
        <v>10300</v>
      </c>
      <c r="E94" s="26">
        <v>300</v>
      </c>
      <c r="F94" s="26">
        <v>10000</v>
      </c>
      <c r="G94" s="26"/>
      <c r="H94" s="26"/>
    </row>
    <row r="95" spans="1:8" s="5" customFormat="1" ht="30.75" customHeight="1" outlineLevel="2">
      <c r="A95" s="23">
        <v>12</v>
      </c>
      <c r="B95" s="24" t="s">
        <v>190</v>
      </c>
      <c r="C95" s="24" t="s">
        <v>191</v>
      </c>
      <c r="D95" s="26">
        <v>18459</v>
      </c>
      <c r="E95" s="26">
        <v>100</v>
      </c>
      <c r="F95" s="26">
        <v>18359</v>
      </c>
      <c r="G95" s="26"/>
      <c r="H95" s="26"/>
    </row>
    <row r="96" spans="1:8" s="5" customFormat="1" ht="30.75" customHeight="1" outlineLevel="2">
      <c r="A96" s="23">
        <v>13</v>
      </c>
      <c r="B96" s="24" t="s">
        <v>192</v>
      </c>
      <c r="C96" s="24" t="s">
        <v>193</v>
      </c>
      <c r="D96" s="26">
        <v>44000</v>
      </c>
      <c r="E96" s="26">
        <v>10000</v>
      </c>
      <c r="F96" s="26">
        <v>34000</v>
      </c>
      <c r="G96" s="26"/>
      <c r="H96" s="26"/>
    </row>
    <row r="97" spans="1:8" s="5" customFormat="1" ht="30.75" customHeight="1" outlineLevel="2">
      <c r="A97" s="23">
        <v>14</v>
      </c>
      <c r="B97" s="24" t="s">
        <v>194</v>
      </c>
      <c r="C97" s="24" t="s">
        <v>195</v>
      </c>
      <c r="D97" s="26">
        <v>43000</v>
      </c>
      <c r="E97" s="26">
        <v>30000</v>
      </c>
      <c r="F97" s="26">
        <v>13000</v>
      </c>
      <c r="G97" s="26"/>
      <c r="H97" s="26"/>
    </row>
    <row r="98" spans="1:8" s="5" customFormat="1" ht="36" customHeight="1" outlineLevel="2">
      <c r="A98" s="23">
        <v>15</v>
      </c>
      <c r="B98" s="24" t="s">
        <v>196</v>
      </c>
      <c r="C98" s="24" t="s">
        <v>197</v>
      </c>
      <c r="D98" s="26">
        <v>16000</v>
      </c>
      <c r="E98" s="26">
        <v>4000</v>
      </c>
      <c r="F98" s="26">
        <v>12000</v>
      </c>
      <c r="G98" s="26"/>
      <c r="H98" s="26"/>
    </row>
    <row r="99" spans="1:8" s="5" customFormat="1" ht="30" customHeight="1" outlineLevel="2">
      <c r="A99" s="23">
        <v>16</v>
      </c>
      <c r="B99" s="24" t="s">
        <v>198</v>
      </c>
      <c r="C99" s="24" t="s">
        <v>199</v>
      </c>
      <c r="D99" s="26">
        <v>20000</v>
      </c>
      <c r="E99" s="26">
        <v>16000</v>
      </c>
      <c r="F99" s="26">
        <v>4000</v>
      </c>
      <c r="G99" s="26"/>
      <c r="H99" s="26"/>
    </row>
    <row r="100" spans="1:8" s="5" customFormat="1" ht="30" customHeight="1" outlineLevel="2">
      <c r="A100" s="23">
        <v>17</v>
      </c>
      <c r="B100" s="24" t="s">
        <v>200</v>
      </c>
      <c r="C100" s="24" t="s">
        <v>201</v>
      </c>
      <c r="D100" s="26">
        <v>100000</v>
      </c>
      <c r="E100" s="26">
        <v>54500</v>
      </c>
      <c r="F100" s="26">
        <v>45500</v>
      </c>
      <c r="G100" s="26"/>
      <c r="H100" s="26"/>
    </row>
    <row r="101" spans="1:8" s="5" customFormat="1" ht="30" customHeight="1" outlineLevel="2">
      <c r="A101" s="23">
        <v>18</v>
      </c>
      <c r="B101" s="24" t="s">
        <v>202</v>
      </c>
      <c r="C101" s="24" t="s">
        <v>203</v>
      </c>
      <c r="D101" s="26">
        <v>13100</v>
      </c>
      <c r="E101" s="26">
        <v>4000</v>
      </c>
      <c r="F101" s="26">
        <v>9100</v>
      </c>
      <c r="G101" s="26"/>
      <c r="H101" s="26"/>
    </row>
    <row r="102" spans="1:8" s="6" customFormat="1" ht="30" customHeight="1" outlineLevel="2">
      <c r="A102" s="23">
        <v>19</v>
      </c>
      <c r="B102" s="24" t="s">
        <v>204</v>
      </c>
      <c r="C102" s="24" t="s">
        <v>205</v>
      </c>
      <c r="D102" s="26">
        <v>50000</v>
      </c>
      <c r="E102" s="26">
        <v>14000</v>
      </c>
      <c r="F102" s="26">
        <v>36000</v>
      </c>
      <c r="G102" s="26"/>
      <c r="H102" s="26"/>
    </row>
    <row r="103" spans="1:8" s="5" customFormat="1" ht="36" customHeight="1" outlineLevel="2">
      <c r="A103" s="23">
        <v>20</v>
      </c>
      <c r="B103" s="24" t="s">
        <v>206</v>
      </c>
      <c r="C103" s="24" t="s">
        <v>207</v>
      </c>
      <c r="D103" s="26">
        <v>297500</v>
      </c>
      <c r="E103" s="26">
        <v>284300</v>
      </c>
      <c r="F103" s="26">
        <v>13200</v>
      </c>
      <c r="G103" s="26"/>
      <c r="H103" s="26"/>
    </row>
    <row r="104" spans="1:8" s="5" customFormat="1" ht="36" customHeight="1" outlineLevel="2">
      <c r="A104" s="23">
        <v>21</v>
      </c>
      <c r="B104" s="24" t="s">
        <v>208</v>
      </c>
      <c r="C104" s="24" t="s">
        <v>209</v>
      </c>
      <c r="D104" s="26">
        <v>50000</v>
      </c>
      <c r="E104" s="26">
        <v>20000</v>
      </c>
      <c r="F104" s="26">
        <v>30000</v>
      </c>
      <c r="G104" s="26"/>
      <c r="H104" s="26"/>
    </row>
    <row r="105" spans="1:8" s="7" customFormat="1" ht="30" customHeight="1" outlineLevel="2">
      <c r="A105" s="23">
        <v>22</v>
      </c>
      <c r="B105" s="24" t="s">
        <v>210</v>
      </c>
      <c r="C105" s="24" t="s">
        <v>211</v>
      </c>
      <c r="D105" s="26">
        <v>600000</v>
      </c>
      <c r="E105" s="26">
        <v>320000</v>
      </c>
      <c r="F105" s="26">
        <v>280000</v>
      </c>
      <c r="G105" s="26"/>
      <c r="H105" s="26"/>
    </row>
    <row r="106" spans="1:8" s="6" customFormat="1" ht="30" customHeight="1" outlineLevel="2">
      <c r="A106" s="23">
        <v>23</v>
      </c>
      <c r="B106" s="24" t="s">
        <v>212</v>
      </c>
      <c r="C106" s="24" t="s">
        <v>213</v>
      </c>
      <c r="D106" s="26">
        <v>100000</v>
      </c>
      <c r="E106" s="26">
        <v>15000</v>
      </c>
      <c r="F106" s="26">
        <v>85000</v>
      </c>
      <c r="G106" s="26"/>
      <c r="H106" s="26"/>
    </row>
    <row r="107" spans="1:8" s="5" customFormat="1" ht="30" customHeight="1" outlineLevel="2">
      <c r="A107" s="23">
        <v>24</v>
      </c>
      <c r="B107" s="24" t="s">
        <v>214</v>
      </c>
      <c r="C107" s="24" t="s">
        <v>215</v>
      </c>
      <c r="D107" s="26">
        <v>500000</v>
      </c>
      <c r="E107" s="26">
        <v>210000</v>
      </c>
      <c r="F107" s="26">
        <v>290000</v>
      </c>
      <c r="G107" s="26"/>
      <c r="H107" s="26"/>
    </row>
    <row r="108" spans="1:8" s="5" customFormat="1" ht="30" customHeight="1" outlineLevel="2">
      <c r="A108" s="23">
        <v>25</v>
      </c>
      <c r="B108" s="24" t="s">
        <v>216</v>
      </c>
      <c r="C108" s="24" t="s">
        <v>217</v>
      </c>
      <c r="D108" s="26">
        <v>100000</v>
      </c>
      <c r="E108" s="26">
        <v>70000</v>
      </c>
      <c r="F108" s="26">
        <v>30000</v>
      </c>
      <c r="G108" s="26"/>
      <c r="H108" s="26"/>
    </row>
    <row r="109" spans="1:8" s="5" customFormat="1" ht="30" customHeight="1" outlineLevel="2">
      <c r="A109" s="23">
        <v>26</v>
      </c>
      <c r="B109" s="24" t="s">
        <v>218</v>
      </c>
      <c r="C109" s="24" t="s">
        <v>219</v>
      </c>
      <c r="D109" s="26">
        <v>76561</v>
      </c>
      <c r="E109" s="26">
        <v>52000</v>
      </c>
      <c r="F109" s="26">
        <v>24561</v>
      </c>
      <c r="G109" s="26"/>
      <c r="H109" s="26"/>
    </row>
    <row r="110" spans="1:8" s="5" customFormat="1" ht="30" customHeight="1" outlineLevel="2">
      <c r="A110" s="23">
        <v>27</v>
      </c>
      <c r="B110" s="24" t="s">
        <v>220</v>
      </c>
      <c r="C110" s="24" t="s">
        <v>221</v>
      </c>
      <c r="D110" s="26">
        <v>50000</v>
      </c>
      <c r="E110" s="26">
        <v>10000</v>
      </c>
      <c r="F110" s="26">
        <v>40000</v>
      </c>
      <c r="G110" s="26"/>
      <c r="H110" s="26"/>
    </row>
    <row r="111" spans="1:8" s="5" customFormat="1" ht="30" customHeight="1" outlineLevel="2">
      <c r="A111" s="23">
        <v>28</v>
      </c>
      <c r="B111" s="24" t="s">
        <v>222</v>
      </c>
      <c r="C111" s="24" t="s">
        <v>223</v>
      </c>
      <c r="D111" s="26">
        <v>500000</v>
      </c>
      <c r="E111" s="26">
        <v>360000</v>
      </c>
      <c r="F111" s="26">
        <v>140000</v>
      </c>
      <c r="G111" s="26"/>
      <c r="H111" s="26"/>
    </row>
    <row r="112" spans="1:8" s="5" customFormat="1" ht="30" customHeight="1" outlineLevel="2">
      <c r="A112" s="23">
        <v>29</v>
      </c>
      <c r="B112" s="24" t="s">
        <v>224</v>
      </c>
      <c r="C112" s="24" t="s">
        <v>225</v>
      </c>
      <c r="D112" s="26">
        <v>180000</v>
      </c>
      <c r="E112" s="26">
        <v>100000</v>
      </c>
      <c r="F112" s="26">
        <v>80000</v>
      </c>
      <c r="G112" s="26"/>
      <c r="H112" s="26"/>
    </row>
    <row r="113" spans="1:8" s="5" customFormat="1" ht="30" customHeight="1" outlineLevel="2">
      <c r="A113" s="23">
        <v>30</v>
      </c>
      <c r="B113" s="24" t="s">
        <v>226</v>
      </c>
      <c r="C113" s="24" t="s">
        <v>227</v>
      </c>
      <c r="D113" s="26">
        <v>500000</v>
      </c>
      <c r="E113" s="26">
        <v>300000</v>
      </c>
      <c r="F113" s="26">
        <v>200000</v>
      </c>
      <c r="G113" s="26"/>
      <c r="H113" s="26"/>
    </row>
    <row r="114" spans="1:8" s="5" customFormat="1" ht="30" customHeight="1" outlineLevel="2">
      <c r="A114" s="23">
        <v>31</v>
      </c>
      <c r="B114" s="24" t="s">
        <v>228</v>
      </c>
      <c r="C114" s="24" t="s">
        <v>229</v>
      </c>
      <c r="D114" s="26">
        <v>50000</v>
      </c>
      <c r="E114" s="26">
        <v>5000</v>
      </c>
      <c r="F114" s="26">
        <v>45000</v>
      </c>
      <c r="G114" s="26"/>
      <c r="H114" s="26"/>
    </row>
    <row r="115" spans="1:8" s="5" customFormat="1" ht="30" customHeight="1" outlineLevel="2">
      <c r="A115" s="23">
        <v>32</v>
      </c>
      <c r="B115" s="24" t="s">
        <v>230</v>
      </c>
      <c r="C115" s="24" t="s">
        <v>231</v>
      </c>
      <c r="D115" s="26">
        <v>160000</v>
      </c>
      <c r="E115" s="26">
        <v>100000</v>
      </c>
      <c r="F115" s="26">
        <v>60000</v>
      </c>
      <c r="G115" s="26"/>
      <c r="H115" s="26"/>
    </row>
    <row r="116" spans="1:8" s="5" customFormat="1" ht="30" customHeight="1" outlineLevel="2">
      <c r="A116" s="23">
        <v>33</v>
      </c>
      <c r="B116" s="24" t="s">
        <v>232</v>
      </c>
      <c r="C116" s="24" t="s">
        <v>183</v>
      </c>
      <c r="D116" s="26">
        <v>10500</v>
      </c>
      <c r="E116" s="26">
        <v>300</v>
      </c>
      <c r="F116" s="26">
        <v>10200</v>
      </c>
      <c r="G116" s="26"/>
      <c r="H116" s="26"/>
    </row>
    <row r="117" spans="1:8" s="5" customFormat="1" ht="30" customHeight="1" outlineLevel="2">
      <c r="A117" s="23">
        <v>34</v>
      </c>
      <c r="B117" s="24" t="s">
        <v>233</v>
      </c>
      <c r="C117" s="24" t="s">
        <v>234</v>
      </c>
      <c r="D117" s="26">
        <v>12700</v>
      </c>
      <c r="E117" s="26">
        <v>1100</v>
      </c>
      <c r="F117" s="26">
        <v>11600</v>
      </c>
      <c r="G117" s="26"/>
      <c r="H117" s="26"/>
    </row>
    <row r="118" spans="1:8" s="5" customFormat="1" ht="33.75" customHeight="1" outlineLevel="2">
      <c r="A118" s="23">
        <v>35</v>
      </c>
      <c r="B118" s="24" t="s">
        <v>235</v>
      </c>
      <c r="C118" s="24" t="s">
        <v>236</v>
      </c>
      <c r="D118" s="26">
        <v>56000</v>
      </c>
      <c r="E118" s="26">
        <v>10000</v>
      </c>
      <c r="F118" s="26">
        <v>20000</v>
      </c>
      <c r="G118" s="26"/>
      <c r="H118" s="26"/>
    </row>
    <row r="119" spans="1:8" s="5" customFormat="1" ht="30" customHeight="1" outlineLevel="2">
      <c r="A119" s="23">
        <v>36</v>
      </c>
      <c r="B119" s="24" t="s">
        <v>237</v>
      </c>
      <c r="C119" s="24" t="s">
        <v>238</v>
      </c>
      <c r="D119" s="26">
        <v>50000</v>
      </c>
      <c r="E119" s="26">
        <v>2000</v>
      </c>
      <c r="F119" s="26">
        <v>18600</v>
      </c>
      <c r="G119" s="26"/>
      <c r="H119" s="26"/>
    </row>
    <row r="120" spans="1:8" s="5" customFormat="1" ht="42.75" customHeight="1" outlineLevel="2">
      <c r="A120" s="23">
        <v>37</v>
      </c>
      <c r="B120" s="24" t="s">
        <v>239</v>
      </c>
      <c r="C120" s="24" t="s">
        <v>240</v>
      </c>
      <c r="D120" s="26">
        <v>57500</v>
      </c>
      <c r="E120" s="26">
        <v>10000</v>
      </c>
      <c r="F120" s="26">
        <v>30000</v>
      </c>
      <c r="G120" s="26"/>
      <c r="H120" s="26"/>
    </row>
    <row r="121" spans="1:8" s="5" customFormat="1" ht="30" customHeight="1" outlineLevel="2">
      <c r="A121" s="23">
        <v>38</v>
      </c>
      <c r="B121" s="24" t="s">
        <v>241</v>
      </c>
      <c r="C121" s="24" t="s">
        <v>242</v>
      </c>
      <c r="D121" s="26">
        <v>55900</v>
      </c>
      <c r="E121" s="26">
        <v>5900</v>
      </c>
      <c r="F121" s="26">
        <v>25000</v>
      </c>
      <c r="G121" s="26"/>
      <c r="H121" s="26"/>
    </row>
    <row r="122" spans="1:8" s="5" customFormat="1" ht="30" customHeight="1" outlineLevel="2">
      <c r="A122" s="23">
        <v>39</v>
      </c>
      <c r="B122" s="24" t="s">
        <v>243</v>
      </c>
      <c r="C122" s="24" t="s">
        <v>244</v>
      </c>
      <c r="D122" s="26">
        <v>30000</v>
      </c>
      <c r="E122" s="26">
        <v>10000</v>
      </c>
      <c r="F122" s="26">
        <v>10000</v>
      </c>
      <c r="G122" s="26"/>
      <c r="H122" s="26"/>
    </row>
    <row r="123" spans="1:8" s="5" customFormat="1" ht="30" customHeight="1" outlineLevel="2">
      <c r="A123" s="23">
        <v>40</v>
      </c>
      <c r="B123" s="24" t="s">
        <v>245</v>
      </c>
      <c r="C123" s="24" t="s">
        <v>246</v>
      </c>
      <c r="D123" s="26">
        <v>15000</v>
      </c>
      <c r="E123" s="26">
        <v>3000</v>
      </c>
      <c r="F123" s="26">
        <v>5000</v>
      </c>
      <c r="G123" s="26"/>
      <c r="H123" s="26"/>
    </row>
    <row r="124" spans="1:8" s="5" customFormat="1" ht="30" customHeight="1" outlineLevel="2">
      <c r="A124" s="23">
        <v>41</v>
      </c>
      <c r="B124" s="24" t="s">
        <v>247</v>
      </c>
      <c r="C124" s="24" t="s">
        <v>248</v>
      </c>
      <c r="D124" s="26">
        <v>200000</v>
      </c>
      <c r="E124" s="26">
        <v>80000</v>
      </c>
      <c r="F124" s="26">
        <v>20000</v>
      </c>
      <c r="G124" s="26"/>
      <c r="H124" s="26"/>
    </row>
    <row r="125" spans="1:8" s="5" customFormat="1" ht="30" customHeight="1" outlineLevel="2">
      <c r="A125" s="23">
        <v>42</v>
      </c>
      <c r="B125" s="24" t="s">
        <v>249</v>
      </c>
      <c r="C125" s="24" t="s">
        <v>250</v>
      </c>
      <c r="D125" s="26">
        <v>100000</v>
      </c>
      <c r="E125" s="26">
        <v>12000</v>
      </c>
      <c r="F125" s="26">
        <v>50000</v>
      </c>
      <c r="G125" s="26"/>
      <c r="H125" s="26"/>
    </row>
    <row r="126" spans="1:8" s="5" customFormat="1" ht="30" customHeight="1" outlineLevel="2">
      <c r="A126" s="23">
        <v>43</v>
      </c>
      <c r="B126" s="24" t="s">
        <v>251</v>
      </c>
      <c r="C126" s="24" t="s">
        <v>252</v>
      </c>
      <c r="D126" s="26">
        <v>100000</v>
      </c>
      <c r="E126" s="26">
        <v>5000</v>
      </c>
      <c r="F126" s="26">
        <v>50000</v>
      </c>
      <c r="G126" s="26"/>
      <c r="H126" s="26"/>
    </row>
    <row r="127" spans="1:8" s="5" customFormat="1" ht="34.5" customHeight="1" outlineLevel="2">
      <c r="A127" s="23">
        <v>44</v>
      </c>
      <c r="B127" s="24" t="s">
        <v>253</v>
      </c>
      <c r="C127" s="24" t="s">
        <v>254</v>
      </c>
      <c r="D127" s="26">
        <v>500000</v>
      </c>
      <c r="E127" s="26">
        <v>100000</v>
      </c>
      <c r="F127" s="26">
        <v>200000</v>
      </c>
      <c r="G127" s="26"/>
      <c r="H127" s="26"/>
    </row>
    <row r="128" spans="1:8" s="5" customFormat="1" ht="34.5" customHeight="1" outlineLevel="2">
      <c r="A128" s="23">
        <v>45</v>
      </c>
      <c r="B128" s="24" t="s">
        <v>255</v>
      </c>
      <c r="C128" s="24" t="s">
        <v>256</v>
      </c>
      <c r="D128" s="26">
        <v>500000</v>
      </c>
      <c r="E128" s="26">
        <v>130000</v>
      </c>
      <c r="F128" s="26">
        <v>50000</v>
      </c>
      <c r="G128" s="26"/>
      <c r="H128" s="26"/>
    </row>
    <row r="129" spans="1:8" s="5" customFormat="1" ht="30" customHeight="1" outlineLevel="2">
      <c r="A129" s="23">
        <v>46</v>
      </c>
      <c r="B129" s="24" t="s">
        <v>257</v>
      </c>
      <c r="C129" s="24" t="s">
        <v>258</v>
      </c>
      <c r="D129" s="26">
        <v>50000</v>
      </c>
      <c r="E129" s="26">
        <v>26500</v>
      </c>
      <c r="F129" s="26">
        <v>15000</v>
      </c>
      <c r="G129" s="26"/>
      <c r="H129" s="26"/>
    </row>
    <row r="130" spans="1:8" s="5" customFormat="1" ht="30" customHeight="1" outlineLevel="2">
      <c r="A130" s="23">
        <v>47</v>
      </c>
      <c r="B130" s="24" t="s">
        <v>259</v>
      </c>
      <c r="C130" s="24" t="s">
        <v>260</v>
      </c>
      <c r="D130" s="26">
        <v>800000</v>
      </c>
      <c r="E130" s="26">
        <v>200000</v>
      </c>
      <c r="F130" s="26">
        <v>200000</v>
      </c>
      <c r="G130" s="26"/>
      <c r="H130" s="26"/>
    </row>
    <row r="131" spans="1:8" s="5" customFormat="1" ht="30.75" customHeight="1" outlineLevel="2">
      <c r="A131" s="23">
        <v>48</v>
      </c>
      <c r="B131" s="24" t="s">
        <v>261</v>
      </c>
      <c r="C131" s="24" t="s">
        <v>262</v>
      </c>
      <c r="D131" s="26">
        <v>300000</v>
      </c>
      <c r="E131" s="26">
        <v>20000</v>
      </c>
      <c r="F131" s="26">
        <v>100000</v>
      </c>
      <c r="G131" s="26"/>
      <c r="H131" s="26"/>
    </row>
    <row r="132" spans="1:8" s="5" customFormat="1" ht="36.75" customHeight="1" outlineLevel="2">
      <c r="A132" s="23">
        <v>49</v>
      </c>
      <c r="B132" s="24" t="s">
        <v>263</v>
      </c>
      <c r="C132" s="24" t="s">
        <v>264</v>
      </c>
      <c r="D132" s="26">
        <v>100000</v>
      </c>
      <c r="E132" s="26">
        <v>20000</v>
      </c>
      <c r="F132" s="26">
        <v>15000</v>
      </c>
      <c r="G132" s="26"/>
      <c r="H132" s="26"/>
    </row>
    <row r="133" spans="1:8" s="5" customFormat="1" ht="36.75" customHeight="1" outlineLevel="2">
      <c r="A133" s="23">
        <v>50</v>
      </c>
      <c r="B133" s="24" t="s">
        <v>265</v>
      </c>
      <c r="C133" s="24" t="s">
        <v>266</v>
      </c>
      <c r="D133" s="26">
        <v>500000</v>
      </c>
      <c r="E133" s="26">
        <v>30000</v>
      </c>
      <c r="F133" s="26">
        <v>100000</v>
      </c>
      <c r="G133" s="26"/>
      <c r="H133" s="26"/>
    </row>
    <row r="134" spans="1:8" s="5" customFormat="1" ht="34.5" customHeight="1" outlineLevel="2">
      <c r="A134" s="23">
        <v>51</v>
      </c>
      <c r="B134" s="24" t="s">
        <v>267</v>
      </c>
      <c r="C134" s="24" t="s">
        <v>268</v>
      </c>
      <c r="D134" s="26">
        <v>150000</v>
      </c>
      <c r="E134" s="26">
        <v>5000</v>
      </c>
      <c r="F134" s="26">
        <v>70000</v>
      </c>
      <c r="G134" s="26"/>
      <c r="H134" s="26"/>
    </row>
    <row r="135" spans="1:8" s="5" customFormat="1" ht="30" customHeight="1" outlineLevel="2">
      <c r="A135" s="23">
        <v>52</v>
      </c>
      <c r="B135" s="24" t="s">
        <v>269</v>
      </c>
      <c r="C135" s="24" t="s">
        <v>270</v>
      </c>
      <c r="D135" s="26">
        <v>172111</v>
      </c>
      <c r="E135" s="26">
        <v>27283</v>
      </c>
      <c r="F135" s="26">
        <v>9600</v>
      </c>
      <c r="G135" s="26"/>
      <c r="H135" s="26"/>
    </row>
    <row r="136" spans="1:8" s="5" customFormat="1" ht="30" customHeight="1" outlineLevel="2">
      <c r="A136" s="23">
        <v>53</v>
      </c>
      <c r="B136" s="24" t="s">
        <v>271</v>
      </c>
      <c r="C136" s="24" t="s">
        <v>272</v>
      </c>
      <c r="D136" s="26">
        <v>28000</v>
      </c>
      <c r="E136" s="26">
        <v>9000</v>
      </c>
      <c r="F136" s="26">
        <v>9000</v>
      </c>
      <c r="G136" s="26"/>
      <c r="H136" s="26"/>
    </row>
    <row r="137" spans="1:8" s="5" customFormat="1" ht="30" customHeight="1" outlineLevel="2">
      <c r="A137" s="23">
        <v>54</v>
      </c>
      <c r="B137" s="24" t="s">
        <v>273</v>
      </c>
      <c r="C137" s="24" t="s">
        <v>274</v>
      </c>
      <c r="D137" s="26">
        <v>30000</v>
      </c>
      <c r="E137" s="26">
        <v>10000</v>
      </c>
      <c r="F137" s="26">
        <v>15000</v>
      </c>
      <c r="G137" s="26"/>
      <c r="H137" s="26"/>
    </row>
    <row r="138" spans="1:8" s="5" customFormat="1" ht="36.75" customHeight="1" outlineLevel="2">
      <c r="A138" s="23">
        <v>55</v>
      </c>
      <c r="B138" s="24" t="s">
        <v>275</v>
      </c>
      <c r="C138" s="24" t="s">
        <v>276</v>
      </c>
      <c r="D138" s="26">
        <v>15000</v>
      </c>
      <c r="E138" s="26">
        <v>5000</v>
      </c>
      <c r="F138" s="26">
        <v>2500</v>
      </c>
      <c r="G138" s="26"/>
      <c r="H138" s="26"/>
    </row>
    <row r="139" spans="1:8" s="5" customFormat="1" ht="30" customHeight="1" outlineLevel="2">
      <c r="A139" s="23">
        <v>56</v>
      </c>
      <c r="B139" s="24" t="s">
        <v>277</v>
      </c>
      <c r="C139" s="24" t="s">
        <v>278</v>
      </c>
      <c r="D139" s="26">
        <v>1200000</v>
      </c>
      <c r="E139" s="26">
        <v>410000</v>
      </c>
      <c r="F139" s="26">
        <v>30000</v>
      </c>
      <c r="G139" s="26"/>
      <c r="H139" s="26"/>
    </row>
    <row r="140" spans="1:8" s="5" customFormat="1" ht="30" customHeight="1" outlineLevel="2">
      <c r="A140" s="23">
        <v>57</v>
      </c>
      <c r="B140" s="24" t="s">
        <v>279</v>
      </c>
      <c r="C140" s="24" t="s">
        <v>280</v>
      </c>
      <c r="D140" s="26">
        <v>900000</v>
      </c>
      <c r="E140" s="26">
        <v>200000</v>
      </c>
      <c r="F140" s="26">
        <v>100000</v>
      </c>
      <c r="G140" s="26"/>
      <c r="H140" s="26"/>
    </row>
    <row r="141" spans="1:8" s="5" customFormat="1" ht="30" customHeight="1" outlineLevel="2">
      <c r="A141" s="23">
        <v>58</v>
      </c>
      <c r="B141" s="24" t="s">
        <v>281</v>
      </c>
      <c r="C141" s="24" t="s">
        <v>282</v>
      </c>
      <c r="D141" s="26">
        <v>420000</v>
      </c>
      <c r="E141" s="26">
        <v>15000</v>
      </c>
      <c r="F141" s="26">
        <v>10000</v>
      </c>
      <c r="G141" s="26"/>
      <c r="H141" s="26"/>
    </row>
    <row r="142" spans="1:8" s="5" customFormat="1" ht="30" customHeight="1" outlineLevel="2">
      <c r="A142" s="23">
        <v>59</v>
      </c>
      <c r="B142" s="24" t="s">
        <v>283</v>
      </c>
      <c r="C142" s="24" t="s">
        <v>284</v>
      </c>
      <c r="D142" s="26">
        <v>130000</v>
      </c>
      <c r="E142" s="26">
        <v>18000</v>
      </c>
      <c r="F142" s="26">
        <v>60000</v>
      </c>
      <c r="G142" s="26"/>
      <c r="H142" s="26"/>
    </row>
    <row r="143" spans="1:8" s="5" customFormat="1" ht="30" customHeight="1" outlineLevel="2">
      <c r="A143" s="23">
        <v>60</v>
      </c>
      <c r="B143" s="24" t="s">
        <v>285</v>
      </c>
      <c r="C143" s="24" t="s">
        <v>286</v>
      </c>
      <c r="D143" s="26">
        <v>58000</v>
      </c>
      <c r="E143" s="26">
        <v>22000</v>
      </c>
      <c r="F143" s="26">
        <v>10000</v>
      </c>
      <c r="G143" s="26"/>
      <c r="H143" s="26"/>
    </row>
    <row r="144" spans="1:8" s="5" customFormat="1" ht="30" customHeight="1" outlineLevel="2">
      <c r="A144" s="23">
        <v>61</v>
      </c>
      <c r="B144" s="24" t="s">
        <v>287</v>
      </c>
      <c r="C144" s="24" t="s">
        <v>288</v>
      </c>
      <c r="D144" s="26">
        <v>50000</v>
      </c>
      <c r="E144" s="26">
        <v>2500</v>
      </c>
      <c r="F144" s="26">
        <v>10000</v>
      </c>
      <c r="G144" s="26"/>
      <c r="H144" s="26"/>
    </row>
    <row r="145" spans="1:8" s="5" customFormat="1" ht="30" customHeight="1" outlineLevel="2">
      <c r="A145" s="23">
        <v>62</v>
      </c>
      <c r="B145" s="24" t="s">
        <v>289</v>
      </c>
      <c r="C145" s="24" t="s">
        <v>290</v>
      </c>
      <c r="D145" s="26">
        <v>30000</v>
      </c>
      <c r="E145" s="26">
        <v>3800</v>
      </c>
      <c r="F145" s="26">
        <v>3000</v>
      </c>
      <c r="G145" s="26"/>
      <c r="H145" s="26"/>
    </row>
    <row r="146" spans="1:8" s="5" customFormat="1" ht="36.75" customHeight="1" outlineLevel="2">
      <c r="A146" s="23">
        <v>63</v>
      </c>
      <c r="B146" s="24" t="s">
        <v>291</v>
      </c>
      <c r="C146" s="24" t="s">
        <v>292</v>
      </c>
      <c r="D146" s="26">
        <v>19000</v>
      </c>
      <c r="E146" s="26">
        <v>11000</v>
      </c>
      <c r="F146" s="26">
        <v>3000</v>
      </c>
      <c r="G146" s="26"/>
      <c r="H146" s="26"/>
    </row>
    <row r="147" spans="1:8" s="6" customFormat="1" ht="30" customHeight="1" outlineLevel="2">
      <c r="A147" s="23">
        <v>64</v>
      </c>
      <c r="B147" s="24" t="s">
        <v>293</v>
      </c>
      <c r="C147" s="24" t="s">
        <v>294</v>
      </c>
      <c r="D147" s="26">
        <v>15000</v>
      </c>
      <c r="E147" s="26">
        <v>3000</v>
      </c>
      <c r="F147" s="26">
        <v>2000</v>
      </c>
      <c r="G147" s="26"/>
      <c r="H147" s="26"/>
    </row>
    <row r="148" spans="1:8" s="5" customFormat="1" ht="36.75" customHeight="1" outlineLevel="2">
      <c r="A148" s="23">
        <v>65</v>
      </c>
      <c r="B148" s="24" t="s">
        <v>295</v>
      </c>
      <c r="C148" s="24" t="s">
        <v>296</v>
      </c>
      <c r="D148" s="26">
        <v>14000</v>
      </c>
      <c r="E148" s="26">
        <v>100</v>
      </c>
      <c r="F148" s="26">
        <v>8000</v>
      </c>
      <c r="G148" s="26"/>
      <c r="H148" s="26"/>
    </row>
    <row r="149" spans="1:8" s="5" customFormat="1" ht="30.75" customHeight="1" outlineLevel="2">
      <c r="A149" s="23">
        <v>66</v>
      </c>
      <c r="B149" s="24" t="s">
        <v>297</v>
      </c>
      <c r="C149" s="24" t="s">
        <v>298</v>
      </c>
      <c r="D149" s="26">
        <v>270000</v>
      </c>
      <c r="E149" s="26">
        <v>50000</v>
      </c>
      <c r="F149" s="26">
        <v>100000</v>
      </c>
      <c r="G149" s="26"/>
      <c r="H149" s="26"/>
    </row>
    <row r="150" spans="1:8" s="5" customFormat="1" ht="30.75" customHeight="1" outlineLevel="2">
      <c r="A150" s="23">
        <v>67</v>
      </c>
      <c r="B150" s="24" t="s">
        <v>299</v>
      </c>
      <c r="C150" s="24" t="s">
        <v>300</v>
      </c>
      <c r="D150" s="26">
        <v>77500</v>
      </c>
      <c r="E150" s="26">
        <v>3000</v>
      </c>
      <c r="F150" s="26">
        <v>8000</v>
      </c>
      <c r="G150" s="26"/>
      <c r="H150" s="26"/>
    </row>
    <row r="151" spans="1:8" s="5" customFormat="1" ht="30.75" customHeight="1" outlineLevel="2">
      <c r="A151" s="23">
        <v>68</v>
      </c>
      <c r="B151" s="24" t="s">
        <v>301</v>
      </c>
      <c r="C151" s="24" t="s">
        <v>302</v>
      </c>
      <c r="D151" s="26">
        <v>22000</v>
      </c>
      <c r="E151" s="26">
        <v>1200</v>
      </c>
      <c r="F151" s="26">
        <v>4000</v>
      </c>
      <c r="G151" s="26"/>
      <c r="H151" s="26"/>
    </row>
    <row r="152" spans="1:8" s="5" customFormat="1" ht="30" customHeight="1" outlineLevel="2">
      <c r="A152" s="23">
        <v>69</v>
      </c>
      <c r="B152" s="24" t="s">
        <v>303</v>
      </c>
      <c r="C152" s="24" t="s">
        <v>304</v>
      </c>
      <c r="D152" s="26">
        <v>152500</v>
      </c>
      <c r="E152" s="26">
        <v>45000</v>
      </c>
      <c r="F152" s="26">
        <v>60000</v>
      </c>
      <c r="G152" s="26"/>
      <c r="H152" s="26"/>
    </row>
    <row r="153" spans="1:8" s="5" customFormat="1" ht="30" customHeight="1" outlineLevel="2">
      <c r="A153" s="23">
        <v>70</v>
      </c>
      <c r="B153" s="24" t="s">
        <v>305</v>
      </c>
      <c r="C153" s="24" t="s">
        <v>306</v>
      </c>
      <c r="D153" s="26">
        <v>50000</v>
      </c>
      <c r="E153" s="26"/>
      <c r="F153" s="26">
        <v>8000</v>
      </c>
      <c r="G153" s="26"/>
      <c r="H153" s="26"/>
    </row>
    <row r="154" spans="1:8" s="5" customFormat="1" ht="34.5" customHeight="1" outlineLevel="2">
      <c r="A154" s="23">
        <v>71</v>
      </c>
      <c r="B154" s="24" t="s">
        <v>307</v>
      </c>
      <c r="C154" s="24" t="s">
        <v>308</v>
      </c>
      <c r="D154" s="26">
        <v>95576</v>
      </c>
      <c r="E154" s="26"/>
      <c r="F154" s="26">
        <v>24640</v>
      </c>
      <c r="G154" s="26"/>
      <c r="H154" s="26"/>
    </row>
    <row r="155" spans="1:8" s="8" customFormat="1" ht="30" customHeight="1" outlineLevel="2">
      <c r="A155" s="23">
        <v>72</v>
      </c>
      <c r="B155" s="24" t="s">
        <v>309</v>
      </c>
      <c r="C155" s="24" t="s">
        <v>310</v>
      </c>
      <c r="D155" s="26">
        <v>55155</v>
      </c>
      <c r="E155" s="26"/>
      <c r="F155" s="26">
        <v>18203</v>
      </c>
      <c r="G155" s="26"/>
      <c r="H155" s="26"/>
    </row>
    <row r="156" spans="1:8" s="5" customFormat="1" ht="36.75" customHeight="1" outlineLevel="2">
      <c r="A156" s="23">
        <v>73</v>
      </c>
      <c r="B156" s="24" t="s">
        <v>311</v>
      </c>
      <c r="C156" s="24" t="s">
        <v>175</v>
      </c>
      <c r="D156" s="26">
        <v>30570</v>
      </c>
      <c r="E156" s="26"/>
      <c r="F156" s="26">
        <v>23245</v>
      </c>
      <c r="G156" s="26"/>
      <c r="H156" s="26"/>
    </row>
    <row r="157" spans="1:8" s="5" customFormat="1" ht="36.75" customHeight="1" outlineLevel="2">
      <c r="A157" s="23">
        <v>74</v>
      </c>
      <c r="B157" s="24" t="s">
        <v>312</v>
      </c>
      <c r="C157" s="24" t="s">
        <v>313</v>
      </c>
      <c r="D157" s="26">
        <v>100000</v>
      </c>
      <c r="E157" s="26"/>
      <c r="F157" s="26">
        <v>75000</v>
      </c>
      <c r="G157" s="26"/>
      <c r="H157" s="26"/>
    </row>
    <row r="158" spans="1:8" s="5" customFormat="1" ht="49.5" customHeight="1" outlineLevel="2">
      <c r="A158" s="23">
        <v>75</v>
      </c>
      <c r="B158" s="24" t="s">
        <v>314</v>
      </c>
      <c r="C158" s="24" t="s">
        <v>315</v>
      </c>
      <c r="D158" s="26">
        <v>50000</v>
      </c>
      <c r="E158" s="26"/>
      <c r="F158" s="26">
        <v>29000</v>
      </c>
      <c r="G158" s="26"/>
      <c r="H158" s="26"/>
    </row>
    <row r="159" spans="1:8" s="5" customFormat="1" ht="45" customHeight="1" outlineLevel="2">
      <c r="A159" s="23">
        <v>76</v>
      </c>
      <c r="B159" s="24" t="s">
        <v>316</v>
      </c>
      <c r="C159" s="24" t="s">
        <v>317</v>
      </c>
      <c r="D159" s="26">
        <v>50000</v>
      </c>
      <c r="E159" s="26"/>
      <c r="F159" s="26">
        <v>50000</v>
      </c>
      <c r="G159" s="26"/>
      <c r="H159" s="26"/>
    </row>
    <row r="160" spans="1:8" s="5" customFormat="1" ht="34.5" customHeight="1" outlineLevel="2">
      <c r="A160" s="23">
        <v>77</v>
      </c>
      <c r="B160" s="24" t="s">
        <v>318</v>
      </c>
      <c r="C160" s="24" t="s">
        <v>319</v>
      </c>
      <c r="D160" s="26">
        <v>100000</v>
      </c>
      <c r="E160" s="26"/>
      <c r="F160" s="26">
        <v>32000</v>
      </c>
      <c r="G160" s="26"/>
      <c r="H160" s="26"/>
    </row>
    <row r="161" spans="1:8" s="5" customFormat="1" ht="50.25" customHeight="1" outlineLevel="2">
      <c r="A161" s="23">
        <v>78</v>
      </c>
      <c r="B161" s="24" t="s">
        <v>320</v>
      </c>
      <c r="C161" s="24" t="s">
        <v>321</v>
      </c>
      <c r="D161" s="26">
        <v>980000</v>
      </c>
      <c r="E161" s="26"/>
      <c r="F161" s="26">
        <v>200000</v>
      </c>
      <c r="G161" s="26"/>
      <c r="H161" s="26"/>
    </row>
    <row r="162" spans="1:8" s="5" customFormat="1" ht="33.75" customHeight="1" outlineLevel="2">
      <c r="A162" s="23">
        <v>79</v>
      </c>
      <c r="B162" s="24" t="s">
        <v>322</v>
      </c>
      <c r="C162" s="24" t="s">
        <v>323</v>
      </c>
      <c r="D162" s="26">
        <v>11200</v>
      </c>
      <c r="E162" s="26">
        <v>0</v>
      </c>
      <c r="F162" s="26">
        <v>11200</v>
      </c>
      <c r="G162" s="26"/>
      <c r="H162" s="26"/>
    </row>
    <row r="163" spans="1:8" s="5" customFormat="1" ht="36.75" customHeight="1" outlineLevel="2">
      <c r="A163" s="23">
        <v>80</v>
      </c>
      <c r="B163" s="24" t="s">
        <v>324</v>
      </c>
      <c r="C163" s="24" t="s">
        <v>325</v>
      </c>
      <c r="D163" s="26">
        <v>59000</v>
      </c>
      <c r="E163" s="26"/>
      <c r="F163" s="26">
        <v>59000</v>
      </c>
      <c r="G163" s="26"/>
      <c r="H163" s="26"/>
    </row>
    <row r="164" spans="1:8" s="9" customFormat="1" ht="33" customHeight="1" outlineLevel="2">
      <c r="A164" s="23">
        <v>81</v>
      </c>
      <c r="B164" s="24" t="s">
        <v>326</v>
      </c>
      <c r="C164" s="24" t="s">
        <v>327</v>
      </c>
      <c r="D164" s="26">
        <v>70000</v>
      </c>
      <c r="E164" s="26"/>
      <c r="F164" s="26">
        <v>47000</v>
      </c>
      <c r="G164" s="26"/>
      <c r="H164" s="26"/>
    </row>
    <row r="165" spans="1:8" s="5" customFormat="1" ht="33.75" customHeight="1" outlineLevel="2">
      <c r="A165" s="23">
        <v>82</v>
      </c>
      <c r="B165" s="24" t="s">
        <v>328</v>
      </c>
      <c r="C165" s="24" t="s">
        <v>329</v>
      </c>
      <c r="D165" s="26">
        <v>100000</v>
      </c>
      <c r="E165" s="26"/>
      <c r="F165" s="26">
        <v>50000</v>
      </c>
      <c r="G165" s="26"/>
      <c r="H165" s="26"/>
    </row>
    <row r="166" spans="1:8" s="5" customFormat="1" ht="34.5" customHeight="1" outlineLevel="2">
      <c r="A166" s="23">
        <v>83</v>
      </c>
      <c r="B166" s="24" t="s">
        <v>330</v>
      </c>
      <c r="C166" s="24" t="s">
        <v>331</v>
      </c>
      <c r="D166" s="26">
        <v>60000</v>
      </c>
      <c r="E166" s="26"/>
      <c r="F166" s="26">
        <v>50000</v>
      </c>
      <c r="G166" s="26"/>
      <c r="H166" s="26"/>
    </row>
    <row r="167" spans="1:8" s="5" customFormat="1" ht="34.5" customHeight="1" outlineLevel="2">
      <c r="A167" s="23">
        <v>84</v>
      </c>
      <c r="B167" s="24" t="s">
        <v>332</v>
      </c>
      <c r="C167" s="24" t="s">
        <v>333</v>
      </c>
      <c r="D167" s="26">
        <v>14500</v>
      </c>
      <c r="E167" s="26"/>
      <c r="F167" s="26">
        <v>8000</v>
      </c>
      <c r="G167" s="26"/>
      <c r="H167" s="26"/>
    </row>
    <row r="168" spans="1:8" s="5" customFormat="1" ht="37.5" customHeight="1" outlineLevel="2">
      <c r="A168" s="23">
        <v>85</v>
      </c>
      <c r="B168" s="24" t="s">
        <v>334</v>
      </c>
      <c r="C168" s="24" t="s">
        <v>335</v>
      </c>
      <c r="D168" s="26">
        <v>50000</v>
      </c>
      <c r="E168" s="26"/>
      <c r="F168" s="26">
        <v>50000</v>
      </c>
      <c r="G168" s="26"/>
      <c r="H168" s="26"/>
    </row>
    <row r="169" spans="1:8" s="5" customFormat="1" ht="33.75" customHeight="1" outlineLevel="2">
      <c r="A169" s="23">
        <v>86</v>
      </c>
      <c r="B169" s="24" t="s">
        <v>336</v>
      </c>
      <c r="C169" s="24" t="s">
        <v>337</v>
      </c>
      <c r="D169" s="26">
        <v>200000</v>
      </c>
      <c r="E169" s="26"/>
      <c r="F169" s="26">
        <v>80000</v>
      </c>
      <c r="G169" s="26"/>
      <c r="H169" s="26"/>
    </row>
    <row r="170" spans="1:8" s="5" customFormat="1" ht="33.75" customHeight="1" outlineLevel="2">
      <c r="A170" s="23">
        <v>87</v>
      </c>
      <c r="B170" s="24" t="s">
        <v>338</v>
      </c>
      <c r="C170" s="24" t="s">
        <v>339</v>
      </c>
      <c r="D170" s="26">
        <v>500000</v>
      </c>
      <c r="E170" s="26"/>
      <c r="F170" s="26">
        <v>300000</v>
      </c>
      <c r="G170" s="26"/>
      <c r="H170" s="26"/>
    </row>
    <row r="171" spans="1:8" s="5" customFormat="1" ht="33.75" customHeight="1" outlineLevel="2">
      <c r="A171" s="23">
        <v>88</v>
      </c>
      <c r="B171" s="24" t="s">
        <v>340</v>
      </c>
      <c r="C171" s="24" t="s">
        <v>341</v>
      </c>
      <c r="D171" s="26">
        <v>150000</v>
      </c>
      <c r="E171" s="26"/>
      <c r="F171" s="26">
        <v>40000</v>
      </c>
      <c r="G171" s="26"/>
      <c r="H171" s="26"/>
    </row>
    <row r="172" spans="1:8" s="5" customFormat="1" ht="34.5" customHeight="1" outlineLevel="2">
      <c r="A172" s="23">
        <v>89</v>
      </c>
      <c r="B172" s="24" t="s">
        <v>342</v>
      </c>
      <c r="C172" s="24" t="s">
        <v>343</v>
      </c>
      <c r="D172" s="26">
        <v>21000</v>
      </c>
      <c r="E172" s="26"/>
      <c r="F172" s="26">
        <v>10000</v>
      </c>
      <c r="G172" s="26"/>
      <c r="H172" s="26"/>
    </row>
    <row r="173" spans="1:8" s="5" customFormat="1" ht="44.25" customHeight="1" outlineLevel="2">
      <c r="A173" s="23">
        <v>90</v>
      </c>
      <c r="B173" s="24" t="s">
        <v>344</v>
      </c>
      <c r="C173" s="24" t="s">
        <v>345</v>
      </c>
      <c r="D173" s="26">
        <v>30000</v>
      </c>
      <c r="E173" s="26"/>
      <c r="F173" s="26">
        <v>8000</v>
      </c>
      <c r="G173" s="26"/>
      <c r="H173" s="26"/>
    </row>
    <row r="174" spans="1:8" s="5" customFormat="1" ht="36.75" customHeight="1" outlineLevel="2">
      <c r="A174" s="23">
        <v>91</v>
      </c>
      <c r="B174" s="24" t="s">
        <v>346</v>
      </c>
      <c r="C174" s="24" t="s">
        <v>347</v>
      </c>
      <c r="D174" s="26">
        <v>105000</v>
      </c>
      <c r="E174" s="26"/>
      <c r="F174" s="26">
        <v>18000</v>
      </c>
      <c r="G174" s="26"/>
      <c r="H174" s="26"/>
    </row>
    <row r="175" spans="1:8" s="5" customFormat="1" ht="33.75" customHeight="1" outlineLevel="2">
      <c r="A175" s="23">
        <v>92</v>
      </c>
      <c r="B175" s="24" t="s">
        <v>348</v>
      </c>
      <c r="C175" s="24" t="s">
        <v>349</v>
      </c>
      <c r="D175" s="26">
        <v>60700</v>
      </c>
      <c r="E175" s="26"/>
      <c r="F175" s="26">
        <v>40000</v>
      </c>
      <c r="G175" s="26"/>
      <c r="H175" s="26"/>
    </row>
    <row r="176" spans="1:8" s="5" customFormat="1" ht="34.5" customHeight="1" outlineLevel="2">
      <c r="A176" s="23">
        <v>93</v>
      </c>
      <c r="B176" s="24" t="s">
        <v>350</v>
      </c>
      <c r="C176" s="24" t="s">
        <v>351</v>
      </c>
      <c r="D176" s="26">
        <v>65000</v>
      </c>
      <c r="E176" s="26"/>
      <c r="F176" s="26">
        <v>60000</v>
      </c>
      <c r="G176" s="26"/>
      <c r="H176" s="26"/>
    </row>
    <row r="177" spans="1:8" s="5" customFormat="1" ht="34.5" customHeight="1" outlineLevel="2">
      <c r="A177" s="23">
        <v>94</v>
      </c>
      <c r="B177" s="24" t="s">
        <v>352</v>
      </c>
      <c r="C177" s="24" t="s">
        <v>353</v>
      </c>
      <c r="D177" s="26">
        <v>50000</v>
      </c>
      <c r="E177" s="26"/>
      <c r="F177" s="26">
        <v>40000</v>
      </c>
      <c r="G177" s="26"/>
      <c r="H177" s="26"/>
    </row>
    <row r="178" spans="1:8" s="7" customFormat="1" ht="30" customHeight="1" outlineLevel="2">
      <c r="A178" s="23">
        <v>95</v>
      </c>
      <c r="B178" s="24" t="s">
        <v>354</v>
      </c>
      <c r="C178" s="24" t="s">
        <v>355</v>
      </c>
      <c r="D178" s="26">
        <v>70000</v>
      </c>
      <c r="E178" s="26"/>
      <c r="F178" s="26">
        <v>60000</v>
      </c>
      <c r="G178" s="26"/>
      <c r="H178" s="26"/>
    </row>
    <row r="179" spans="1:8" s="5" customFormat="1" ht="30" customHeight="1" outlineLevel="2">
      <c r="A179" s="23">
        <v>96</v>
      </c>
      <c r="B179" s="24" t="s">
        <v>356</v>
      </c>
      <c r="C179" s="24" t="s">
        <v>357</v>
      </c>
      <c r="D179" s="26">
        <v>69000</v>
      </c>
      <c r="E179" s="26">
        <v>0</v>
      </c>
      <c r="F179" s="26">
        <v>20000</v>
      </c>
      <c r="G179" s="26"/>
      <c r="H179" s="26"/>
    </row>
    <row r="180" spans="1:8" s="5" customFormat="1" ht="34.5" customHeight="1" outlineLevel="2">
      <c r="A180" s="23">
        <v>97</v>
      </c>
      <c r="B180" s="24" t="s">
        <v>358</v>
      </c>
      <c r="C180" s="24" t="s">
        <v>359</v>
      </c>
      <c r="D180" s="26">
        <v>64100</v>
      </c>
      <c r="E180" s="26">
        <v>0</v>
      </c>
      <c r="F180" s="26">
        <v>10000</v>
      </c>
      <c r="G180" s="26"/>
      <c r="H180" s="26"/>
    </row>
    <row r="181" spans="1:8" s="5" customFormat="1" ht="30" customHeight="1" outlineLevel="2">
      <c r="A181" s="23">
        <v>98</v>
      </c>
      <c r="B181" s="24" t="s">
        <v>360</v>
      </c>
      <c r="C181" s="24" t="s">
        <v>361</v>
      </c>
      <c r="D181" s="26">
        <v>57000</v>
      </c>
      <c r="E181" s="26">
        <v>0</v>
      </c>
      <c r="F181" s="26">
        <v>35000</v>
      </c>
      <c r="G181" s="26"/>
      <c r="H181" s="26"/>
    </row>
    <row r="182" spans="1:8" s="5" customFormat="1" ht="37.5" customHeight="1" outlineLevel="2">
      <c r="A182" s="23">
        <v>99</v>
      </c>
      <c r="B182" s="24" t="s">
        <v>362</v>
      </c>
      <c r="C182" s="24" t="s">
        <v>363</v>
      </c>
      <c r="D182" s="26">
        <v>60000</v>
      </c>
      <c r="E182" s="26"/>
      <c r="F182" s="26">
        <v>50000</v>
      </c>
      <c r="G182" s="26"/>
      <c r="H182" s="26"/>
    </row>
    <row r="183" spans="1:8" s="5" customFormat="1" ht="30" customHeight="1" outlineLevel="2">
      <c r="A183" s="23">
        <v>100</v>
      </c>
      <c r="B183" s="24" t="s">
        <v>364</v>
      </c>
      <c r="C183" s="24" t="s">
        <v>365</v>
      </c>
      <c r="D183" s="26">
        <v>45000</v>
      </c>
      <c r="E183" s="26"/>
      <c r="F183" s="26">
        <v>34000</v>
      </c>
      <c r="G183" s="26"/>
      <c r="H183" s="26"/>
    </row>
    <row r="184" spans="1:8" s="5" customFormat="1" ht="37.5" customHeight="1" outlineLevel="2">
      <c r="A184" s="23">
        <v>101</v>
      </c>
      <c r="B184" s="24" t="s">
        <v>366</v>
      </c>
      <c r="C184" s="24" t="s">
        <v>367</v>
      </c>
      <c r="D184" s="26">
        <v>84000</v>
      </c>
      <c r="E184" s="26"/>
      <c r="F184" s="26">
        <v>30000</v>
      </c>
      <c r="G184" s="26"/>
      <c r="H184" s="26"/>
    </row>
    <row r="185" spans="1:8" s="5" customFormat="1" ht="30" customHeight="1" outlineLevel="2">
      <c r="A185" s="23">
        <v>102</v>
      </c>
      <c r="B185" s="24" t="s">
        <v>368</v>
      </c>
      <c r="C185" s="24" t="s">
        <v>369</v>
      </c>
      <c r="D185" s="26">
        <v>240000</v>
      </c>
      <c r="E185" s="26">
        <v>0</v>
      </c>
      <c r="F185" s="26">
        <v>40000</v>
      </c>
      <c r="G185" s="26"/>
      <c r="H185" s="26"/>
    </row>
    <row r="186" spans="1:8" s="5" customFormat="1" ht="33.75" customHeight="1" outlineLevel="2">
      <c r="A186" s="23">
        <v>103</v>
      </c>
      <c r="B186" s="24" t="s">
        <v>370</v>
      </c>
      <c r="C186" s="24" t="s">
        <v>371</v>
      </c>
      <c r="D186" s="26">
        <v>80000</v>
      </c>
      <c r="E186" s="26">
        <v>0</v>
      </c>
      <c r="F186" s="26">
        <v>30000</v>
      </c>
      <c r="G186" s="26"/>
      <c r="H186" s="26"/>
    </row>
    <row r="187" spans="1:8" s="5" customFormat="1" ht="36" customHeight="1" outlineLevel="2">
      <c r="A187" s="23">
        <v>104</v>
      </c>
      <c r="B187" s="24" t="s">
        <v>372</v>
      </c>
      <c r="C187" s="24" t="s">
        <v>373</v>
      </c>
      <c r="D187" s="26">
        <v>20000</v>
      </c>
      <c r="E187" s="26">
        <v>0</v>
      </c>
      <c r="F187" s="26">
        <v>1500</v>
      </c>
      <c r="G187" s="26"/>
      <c r="H187" s="26"/>
    </row>
    <row r="188" spans="1:8" s="5" customFormat="1" ht="42" customHeight="1" outlineLevel="2">
      <c r="A188" s="23">
        <v>105</v>
      </c>
      <c r="B188" s="24" t="s">
        <v>374</v>
      </c>
      <c r="C188" s="24" t="s">
        <v>375</v>
      </c>
      <c r="D188" s="26">
        <v>180000</v>
      </c>
      <c r="E188" s="26"/>
      <c r="F188" s="26">
        <v>5000</v>
      </c>
      <c r="G188" s="26"/>
      <c r="H188" s="26"/>
    </row>
    <row r="189" spans="1:8" s="5" customFormat="1" ht="30" customHeight="1" outlineLevel="2">
      <c r="A189" s="23">
        <v>106</v>
      </c>
      <c r="B189" s="24" t="s">
        <v>376</v>
      </c>
      <c r="C189" s="24" t="s">
        <v>377</v>
      </c>
      <c r="D189" s="26">
        <v>50000</v>
      </c>
      <c r="E189" s="26"/>
      <c r="F189" s="26">
        <v>2000</v>
      </c>
      <c r="G189" s="26"/>
      <c r="H189" s="26"/>
    </row>
    <row r="190" spans="1:8" s="5" customFormat="1" ht="30" customHeight="1" outlineLevel="2">
      <c r="A190" s="23">
        <v>107</v>
      </c>
      <c r="B190" s="24" t="s">
        <v>378</v>
      </c>
      <c r="C190" s="24" t="s">
        <v>379</v>
      </c>
      <c r="D190" s="26">
        <v>100000</v>
      </c>
      <c r="E190" s="26"/>
      <c r="F190" s="26">
        <v>1300</v>
      </c>
      <c r="G190" s="26"/>
      <c r="H190" s="26"/>
    </row>
    <row r="191" spans="1:8" s="5" customFormat="1" ht="30" customHeight="1" outlineLevel="2">
      <c r="A191" s="23">
        <v>108</v>
      </c>
      <c r="B191" s="24" t="s">
        <v>380</v>
      </c>
      <c r="C191" s="24" t="s">
        <v>381</v>
      </c>
      <c r="D191" s="26">
        <v>20000</v>
      </c>
      <c r="E191" s="26"/>
      <c r="F191" s="26">
        <v>1000</v>
      </c>
      <c r="G191" s="26"/>
      <c r="H191" s="26"/>
    </row>
    <row r="192" spans="1:8" s="5" customFormat="1" ht="34.5" customHeight="1" outlineLevel="1">
      <c r="A192" s="21" t="s">
        <v>382</v>
      </c>
      <c r="B192" s="21" t="s">
        <v>383</v>
      </c>
      <c r="C192" s="21"/>
      <c r="D192" s="21">
        <f aca="true" t="shared" si="4" ref="D192:G192">SUM(D193:D234)</f>
        <v>4027394</v>
      </c>
      <c r="E192" s="21">
        <f t="shared" si="4"/>
        <v>1072600</v>
      </c>
      <c r="F192" s="21">
        <f t="shared" si="4"/>
        <v>1160688</v>
      </c>
      <c r="G192" s="21">
        <f t="shared" si="4"/>
        <v>0</v>
      </c>
      <c r="H192" s="21"/>
    </row>
    <row r="193" spans="1:8" s="5" customFormat="1" ht="30" customHeight="1" outlineLevel="2">
      <c r="A193" s="23">
        <v>1</v>
      </c>
      <c r="B193" s="24" t="s">
        <v>384</v>
      </c>
      <c r="C193" s="24" t="s">
        <v>385</v>
      </c>
      <c r="D193" s="26">
        <v>148000</v>
      </c>
      <c r="E193" s="26">
        <v>138000</v>
      </c>
      <c r="F193" s="26">
        <v>10000</v>
      </c>
      <c r="G193" s="26"/>
      <c r="H193" s="26"/>
    </row>
    <row r="194" spans="1:8" s="5" customFormat="1" ht="45.75" customHeight="1" outlineLevel="2">
      <c r="A194" s="23">
        <v>2</v>
      </c>
      <c r="B194" s="24" t="s">
        <v>386</v>
      </c>
      <c r="C194" s="24" t="s">
        <v>387</v>
      </c>
      <c r="D194" s="26">
        <v>60237</v>
      </c>
      <c r="E194" s="26">
        <v>8237</v>
      </c>
      <c r="F194" s="26">
        <v>52000</v>
      </c>
      <c r="G194" s="26"/>
      <c r="H194" s="26"/>
    </row>
    <row r="195" spans="1:8" s="5" customFormat="1" ht="34.5" customHeight="1" outlineLevel="2">
      <c r="A195" s="23">
        <v>3</v>
      </c>
      <c r="B195" s="24" t="s">
        <v>388</v>
      </c>
      <c r="C195" s="24" t="s">
        <v>389</v>
      </c>
      <c r="D195" s="26">
        <v>18000</v>
      </c>
      <c r="E195" s="26">
        <v>9590</v>
      </c>
      <c r="F195" s="26">
        <v>8410</v>
      </c>
      <c r="G195" s="26"/>
      <c r="H195" s="26"/>
    </row>
    <row r="196" spans="1:8" s="7" customFormat="1" ht="30" customHeight="1" outlineLevel="2">
      <c r="A196" s="23">
        <v>4</v>
      </c>
      <c r="B196" s="24" t="s">
        <v>390</v>
      </c>
      <c r="C196" s="24" t="s">
        <v>391</v>
      </c>
      <c r="D196" s="26">
        <v>14000</v>
      </c>
      <c r="E196" s="26">
        <v>2000</v>
      </c>
      <c r="F196" s="26">
        <v>12000</v>
      </c>
      <c r="G196" s="26"/>
      <c r="H196" s="26"/>
    </row>
    <row r="197" spans="1:8" s="5" customFormat="1" ht="34.5" customHeight="1" outlineLevel="2">
      <c r="A197" s="23">
        <v>5</v>
      </c>
      <c r="B197" s="24" t="s">
        <v>392</v>
      </c>
      <c r="C197" s="24" t="s">
        <v>393</v>
      </c>
      <c r="D197" s="26">
        <v>19133</v>
      </c>
      <c r="E197" s="26">
        <v>15300</v>
      </c>
      <c r="F197" s="26">
        <v>3833</v>
      </c>
      <c r="G197" s="26"/>
      <c r="H197" s="26"/>
    </row>
    <row r="198" spans="1:8" s="5" customFormat="1" ht="34.5" customHeight="1" outlineLevel="2">
      <c r="A198" s="23">
        <v>6</v>
      </c>
      <c r="B198" s="24" t="s">
        <v>394</v>
      </c>
      <c r="C198" s="24" t="s">
        <v>395</v>
      </c>
      <c r="D198" s="26">
        <v>17998</v>
      </c>
      <c r="E198" s="26">
        <v>7312</v>
      </c>
      <c r="F198" s="26">
        <v>10686</v>
      </c>
      <c r="G198" s="26"/>
      <c r="H198" s="26"/>
    </row>
    <row r="199" spans="1:8" s="5" customFormat="1" ht="36.75" customHeight="1" outlineLevel="2">
      <c r="A199" s="23">
        <v>7</v>
      </c>
      <c r="B199" s="24" t="s">
        <v>396</v>
      </c>
      <c r="C199" s="24" t="s">
        <v>397</v>
      </c>
      <c r="D199" s="26">
        <v>240100</v>
      </c>
      <c r="E199" s="26">
        <v>72030</v>
      </c>
      <c r="F199" s="26">
        <v>168070</v>
      </c>
      <c r="G199" s="26"/>
      <c r="H199" s="26"/>
    </row>
    <row r="200" spans="1:8" s="5" customFormat="1" ht="34.5" customHeight="1" outlineLevel="2">
      <c r="A200" s="23">
        <v>8</v>
      </c>
      <c r="B200" s="24" t="s">
        <v>398</v>
      </c>
      <c r="C200" s="24" t="s">
        <v>399</v>
      </c>
      <c r="D200" s="26">
        <v>94794</v>
      </c>
      <c r="E200" s="26">
        <v>89794</v>
      </c>
      <c r="F200" s="26">
        <v>5000</v>
      </c>
      <c r="G200" s="26"/>
      <c r="H200" s="26"/>
    </row>
    <row r="201" spans="1:8" s="7" customFormat="1" ht="30" customHeight="1" outlineLevel="2">
      <c r="A201" s="23">
        <v>9</v>
      </c>
      <c r="B201" s="24" t="s">
        <v>400</v>
      </c>
      <c r="C201" s="24" t="s">
        <v>401</v>
      </c>
      <c r="D201" s="26">
        <v>50000</v>
      </c>
      <c r="E201" s="26">
        <v>37000</v>
      </c>
      <c r="F201" s="26">
        <v>13000</v>
      </c>
      <c r="G201" s="26"/>
      <c r="H201" s="26"/>
    </row>
    <row r="202" spans="1:8" s="7" customFormat="1" ht="36.75" customHeight="1" outlineLevel="2">
      <c r="A202" s="23">
        <v>10</v>
      </c>
      <c r="B202" s="24" t="s">
        <v>402</v>
      </c>
      <c r="C202" s="24" t="s">
        <v>403</v>
      </c>
      <c r="D202" s="26">
        <v>15000</v>
      </c>
      <c r="E202" s="26">
        <v>5000</v>
      </c>
      <c r="F202" s="26">
        <v>10000</v>
      </c>
      <c r="G202" s="26"/>
      <c r="H202" s="26"/>
    </row>
    <row r="203" spans="1:8" s="5" customFormat="1" ht="30" customHeight="1" outlineLevel="2">
      <c r="A203" s="23">
        <v>11</v>
      </c>
      <c r="B203" s="24" t="s">
        <v>404</v>
      </c>
      <c r="C203" s="24" t="s">
        <v>405</v>
      </c>
      <c r="D203" s="26">
        <v>20000</v>
      </c>
      <c r="E203" s="26">
        <v>12000</v>
      </c>
      <c r="F203" s="26">
        <v>8000</v>
      </c>
      <c r="G203" s="26"/>
      <c r="H203" s="26"/>
    </row>
    <row r="204" spans="1:8" s="5" customFormat="1" ht="45" customHeight="1" outlineLevel="2">
      <c r="A204" s="23">
        <v>12</v>
      </c>
      <c r="B204" s="24" t="s">
        <v>406</v>
      </c>
      <c r="C204" s="24" t="s">
        <v>407</v>
      </c>
      <c r="D204" s="26">
        <v>127500</v>
      </c>
      <c r="E204" s="26">
        <v>61000</v>
      </c>
      <c r="F204" s="26">
        <v>66500</v>
      </c>
      <c r="G204" s="26"/>
      <c r="H204" s="26"/>
    </row>
    <row r="205" spans="1:8" s="5" customFormat="1" ht="36.75" customHeight="1" outlineLevel="2">
      <c r="A205" s="23">
        <v>13</v>
      </c>
      <c r="B205" s="24" t="s">
        <v>408</v>
      </c>
      <c r="C205" s="24" t="s">
        <v>409</v>
      </c>
      <c r="D205" s="26">
        <v>121584</v>
      </c>
      <c r="E205" s="26">
        <v>40000</v>
      </c>
      <c r="F205" s="26">
        <v>81584</v>
      </c>
      <c r="G205" s="26"/>
      <c r="H205" s="26"/>
    </row>
    <row r="206" spans="1:8" s="5" customFormat="1" ht="36.75" customHeight="1" outlineLevel="2">
      <c r="A206" s="23">
        <v>14</v>
      </c>
      <c r="B206" s="24" t="s">
        <v>410</v>
      </c>
      <c r="C206" s="24" t="s">
        <v>411</v>
      </c>
      <c r="D206" s="26">
        <v>102178</v>
      </c>
      <c r="E206" s="26">
        <v>87756</v>
      </c>
      <c r="F206" s="26">
        <v>14422</v>
      </c>
      <c r="G206" s="26"/>
      <c r="H206" s="26"/>
    </row>
    <row r="207" spans="1:8" s="5" customFormat="1" ht="36.75" customHeight="1" outlineLevel="2">
      <c r="A207" s="23">
        <v>15</v>
      </c>
      <c r="B207" s="24" t="s">
        <v>412</v>
      </c>
      <c r="C207" s="24" t="s">
        <v>413</v>
      </c>
      <c r="D207" s="26">
        <v>99869</v>
      </c>
      <c r="E207" s="26">
        <v>15000</v>
      </c>
      <c r="F207" s="26">
        <v>84869</v>
      </c>
      <c r="G207" s="26"/>
      <c r="H207" s="26"/>
    </row>
    <row r="208" spans="1:8" s="5" customFormat="1" ht="34.5" customHeight="1" outlineLevel="2">
      <c r="A208" s="23">
        <v>16</v>
      </c>
      <c r="B208" s="24" t="s">
        <v>414</v>
      </c>
      <c r="C208" s="24" t="s">
        <v>415</v>
      </c>
      <c r="D208" s="26">
        <v>10014</v>
      </c>
      <c r="E208" s="26">
        <v>3000</v>
      </c>
      <c r="F208" s="26">
        <v>7014</v>
      </c>
      <c r="G208" s="26"/>
      <c r="H208" s="26"/>
    </row>
    <row r="209" spans="1:8" s="5" customFormat="1" ht="45" customHeight="1" outlineLevel="2">
      <c r="A209" s="23">
        <v>17</v>
      </c>
      <c r="B209" s="24" t="s">
        <v>416</v>
      </c>
      <c r="C209" s="24" t="s">
        <v>417</v>
      </c>
      <c r="D209" s="26">
        <v>99802</v>
      </c>
      <c r="E209" s="26">
        <v>35000</v>
      </c>
      <c r="F209" s="26">
        <v>30000</v>
      </c>
      <c r="G209" s="26"/>
      <c r="H209" s="26"/>
    </row>
    <row r="210" spans="1:8" s="5" customFormat="1" ht="34.5" customHeight="1" outlineLevel="2">
      <c r="A210" s="23">
        <v>18</v>
      </c>
      <c r="B210" s="24" t="s">
        <v>418</v>
      </c>
      <c r="C210" s="24" t="s">
        <v>419</v>
      </c>
      <c r="D210" s="26">
        <v>46000</v>
      </c>
      <c r="E210" s="26">
        <v>5000</v>
      </c>
      <c r="F210" s="26">
        <v>8000</v>
      </c>
      <c r="G210" s="26"/>
      <c r="H210" s="26"/>
    </row>
    <row r="211" spans="1:8" s="5" customFormat="1" ht="30.75" customHeight="1" outlineLevel="2">
      <c r="A211" s="23">
        <v>19</v>
      </c>
      <c r="B211" s="24" t="s">
        <v>420</v>
      </c>
      <c r="C211" s="24" t="s">
        <v>421</v>
      </c>
      <c r="D211" s="26">
        <v>18900</v>
      </c>
      <c r="E211" s="26">
        <v>50</v>
      </c>
      <c r="F211" s="26">
        <v>3900</v>
      </c>
      <c r="G211" s="26"/>
      <c r="H211" s="26"/>
    </row>
    <row r="212" spans="1:8" s="5" customFormat="1" ht="30.75" customHeight="1" outlineLevel="2">
      <c r="A212" s="23">
        <v>20</v>
      </c>
      <c r="B212" s="24" t="s">
        <v>422</v>
      </c>
      <c r="C212" s="24" t="s">
        <v>423</v>
      </c>
      <c r="D212" s="26">
        <v>13558</v>
      </c>
      <c r="E212" s="26">
        <v>4000</v>
      </c>
      <c r="F212" s="26">
        <v>4000</v>
      </c>
      <c r="G212" s="26"/>
      <c r="H212" s="26"/>
    </row>
    <row r="213" spans="1:8" s="5" customFormat="1" ht="36.75" customHeight="1" outlineLevel="2">
      <c r="A213" s="23">
        <v>21</v>
      </c>
      <c r="B213" s="24" t="s">
        <v>424</v>
      </c>
      <c r="C213" s="24" t="s">
        <v>425</v>
      </c>
      <c r="D213" s="26">
        <v>123500</v>
      </c>
      <c r="E213" s="26">
        <v>3050</v>
      </c>
      <c r="F213" s="26">
        <v>20000</v>
      </c>
      <c r="G213" s="26"/>
      <c r="H213" s="26"/>
    </row>
    <row r="214" spans="1:8" s="5" customFormat="1" ht="45" customHeight="1" outlineLevel="2">
      <c r="A214" s="23">
        <v>22</v>
      </c>
      <c r="B214" s="24" t="s">
        <v>426</v>
      </c>
      <c r="C214" s="24" t="s">
        <v>427</v>
      </c>
      <c r="D214" s="26">
        <v>398988</v>
      </c>
      <c r="E214" s="26">
        <v>80000</v>
      </c>
      <c r="F214" s="26">
        <v>50000</v>
      </c>
      <c r="G214" s="26"/>
      <c r="H214" s="26"/>
    </row>
    <row r="215" spans="1:8" s="5" customFormat="1" ht="34.5" customHeight="1" outlineLevel="2">
      <c r="A215" s="23">
        <v>23</v>
      </c>
      <c r="B215" s="24" t="s">
        <v>428</v>
      </c>
      <c r="C215" s="24" t="s">
        <v>429</v>
      </c>
      <c r="D215" s="26">
        <v>280000</v>
      </c>
      <c r="E215" s="26">
        <v>10000</v>
      </c>
      <c r="F215" s="26">
        <v>50000</v>
      </c>
      <c r="G215" s="26"/>
      <c r="H215" s="26"/>
    </row>
    <row r="216" spans="1:8" s="5" customFormat="1" ht="30" customHeight="1" outlineLevel="2">
      <c r="A216" s="23">
        <v>24</v>
      </c>
      <c r="B216" s="24" t="s">
        <v>430</v>
      </c>
      <c r="C216" s="24" t="s">
        <v>431</v>
      </c>
      <c r="D216" s="26">
        <v>62800</v>
      </c>
      <c r="E216" s="26">
        <v>15000</v>
      </c>
      <c r="F216" s="26">
        <v>12000</v>
      </c>
      <c r="G216" s="26"/>
      <c r="H216" s="26"/>
    </row>
    <row r="217" spans="1:8" s="5" customFormat="1" ht="36.75" customHeight="1" outlineLevel="2">
      <c r="A217" s="23">
        <v>25</v>
      </c>
      <c r="B217" s="24" t="s">
        <v>432</v>
      </c>
      <c r="C217" s="24" t="s">
        <v>433</v>
      </c>
      <c r="D217" s="26">
        <v>50700</v>
      </c>
      <c r="E217" s="26">
        <v>5000</v>
      </c>
      <c r="F217" s="26">
        <v>20000</v>
      </c>
      <c r="G217" s="26"/>
      <c r="H217" s="26"/>
    </row>
    <row r="218" spans="1:8" s="5" customFormat="1" ht="36.75" customHeight="1" outlineLevel="2">
      <c r="A218" s="23">
        <v>26</v>
      </c>
      <c r="B218" s="24" t="s">
        <v>434</v>
      </c>
      <c r="C218" s="24" t="s">
        <v>435</v>
      </c>
      <c r="D218" s="26">
        <v>73300</v>
      </c>
      <c r="E218" s="26">
        <v>15000</v>
      </c>
      <c r="F218" s="26">
        <v>12000</v>
      </c>
      <c r="G218" s="26"/>
      <c r="H218" s="26"/>
    </row>
    <row r="219" spans="1:8" s="5" customFormat="1" ht="34.5" customHeight="1" outlineLevel="2">
      <c r="A219" s="23">
        <v>27</v>
      </c>
      <c r="B219" s="24" t="s">
        <v>436</v>
      </c>
      <c r="C219" s="24" t="s">
        <v>437</v>
      </c>
      <c r="D219" s="26">
        <v>83249</v>
      </c>
      <c r="E219" s="26">
        <v>4000</v>
      </c>
      <c r="F219" s="26">
        <v>10000</v>
      </c>
      <c r="G219" s="26"/>
      <c r="H219" s="26"/>
    </row>
    <row r="220" spans="1:8" s="5" customFormat="1" ht="30" customHeight="1" outlineLevel="2">
      <c r="A220" s="23">
        <v>28</v>
      </c>
      <c r="B220" s="24" t="s">
        <v>438</v>
      </c>
      <c r="C220" s="24" t="s">
        <v>439</v>
      </c>
      <c r="D220" s="26">
        <v>160000</v>
      </c>
      <c r="E220" s="26">
        <v>137481</v>
      </c>
      <c r="F220" s="26">
        <v>13000</v>
      </c>
      <c r="G220" s="26"/>
      <c r="H220" s="26"/>
    </row>
    <row r="221" spans="1:8" s="5" customFormat="1" ht="36.75" customHeight="1" outlineLevel="2">
      <c r="A221" s="23">
        <v>29</v>
      </c>
      <c r="B221" s="24" t="s">
        <v>440</v>
      </c>
      <c r="C221" s="24" t="s">
        <v>441</v>
      </c>
      <c r="D221" s="26">
        <v>356000</v>
      </c>
      <c r="E221" s="26">
        <v>6000</v>
      </c>
      <c r="F221" s="26">
        <v>50000</v>
      </c>
      <c r="G221" s="26"/>
      <c r="H221" s="26"/>
    </row>
    <row r="222" spans="1:8" s="5" customFormat="1" ht="34.5" customHeight="1" outlineLevel="2">
      <c r="A222" s="23">
        <v>30</v>
      </c>
      <c r="B222" s="24" t="s">
        <v>442</v>
      </c>
      <c r="C222" s="24" t="s">
        <v>443</v>
      </c>
      <c r="D222" s="26">
        <v>73482</v>
      </c>
      <c r="E222" s="26">
        <v>5000</v>
      </c>
      <c r="F222" s="26">
        <v>30000</v>
      </c>
      <c r="G222" s="26"/>
      <c r="H222" s="26"/>
    </row>
    <row r="223" spans="1:8" s="5" customFormat="1" ht="30" customHeight="1" outlineLevel="2">
      <c r="A223" s="23">
        <v>31</v>
      </c>
      <c r="B223" s="24" t="s">
        <v>444</v>
      </c>
      <c r="C223" s="24" t="s">
        <v>445</v>
      </c>
      <c r="D223" s="26">
        <v>254648</v>
      </c>
      <c r="E223" s="26">
        <v>110000</v>
      </c>
      <c r="F223" s="26">
        <v>68400</v>
      </c>
      <c r="G223" s="26"/>
      <c r="H223" s="26"/>
    </row>
    <row r="224" spans="1:8" s="5" customFormat="1" ht="30" customHeight="1" outlineLevel="2">
      <c r="A224" s="23">
        <v>32</v>
      </c>
      <c r="B224" s="24" t="s">
        <v>446</v>
      </c>
      <c r="C224" s="24" t="s">
        <v>447</v>
      </c>
      <c r="D224" s="26">
        <v>100000</v>
      </c>
      <c r="E224" s="26">
        <v>35000</v>
      </c>
      <c r="F224" s="26">
        <v>20000</v>
      </c>
      <c r="G224" s="26"/>
      <c r="H224" s="26"/>
    </row>
    <row r="225" spans="1:8" s="5" customFormat="1" ht="36.75" customHeight="1" outlineLevel="2">
      <c r="A225" s="23">
        <v>33</v>
      </c>
      <c r="B225" s="24" t="s">
        <v>448</v>
      </c>
      <c r="C225" s="24" t="s">
        <v>449</v>
      </c>
      <c r="D225" s="26">
        <v>199660</v>
      </c>
      <c r="E225" s="26">
        <v>0</v>
      </c>
      <c r="F225" s="26">
        <v>100000</v>
      </c>
      <c r="G225" s="26"/>
      <c r="H225" s="26"/>
    </row>
    <row r="226" spans="1:8" s="5" customFormat="1" ht="31.5" customHeight="1" outlineLevel="2">
      <c r="A226" s="23">
        <v>34</v>
      </c>
      <c r="B226" s="24" t="s">
        <v>450</v>
      </c>
      <c r="C226" s="24" t="s">
        <v>451</v>
      </c>
      <c r="D226" s="26">
        <v>30000</v>
      </c>
      <c r="E226" s="26"/>
      <c r="F226" s="26">
        <v>6000</v>
      </c>
      <c r="G226" s="26"/>
      <c r="H226" s="26"/>
    </row>
    <row r="227" spans="1:8" s="5" customFormat="1" ht="44.25" customHeight="1" outlineLevel="2">
      <c r="A227" s="23">
        <v>35</v>
      </c>
      <c r="B227" s="24" t="s">
        <v>452</v>
      </c>
      <c r="C227" s="24" t="s">
        <v>453</v>
      </c>
      <c r="D227" s="26">
        <v>160000</v>
      </c>
      <c r="E227" s="26"/>
      <c r="F227" s="26">
        <v>30000</v>
      </c>
      <c r="G227" s="26"/>
      <c r="H227" s="26"/>
    </row>
    <row r="228" spans="1:8" s="5" customFormat="1" ht="30" customHeight="1" outlineLevel="2">
      <c r="A228" s="23">
        <v>36</v>
      </c>
      <c r="B228" s="24" t="s">
        <v>454</v>
      </c>
      <c r="C228" s="24" t="s">
        <v>455</v>
      </c>
      <c r="D228" s="26">
        <v>15800</v>
      </c>
      <c r="E228" s="26"/>
      <c r="F228" s="26">
        <v>5000</v>
      </c>
      <c r="G228" s="26"/>
      <c r="H228" s="26"/>
    </row>
    <row r="229" spans="1:8" s="5" customFormat="1" ht="36.75" customHeight="1" outlineLevel="2">
      <c r="A229" s="23">
        <v>37</v>
      </c>
      <c r="B229" s="24" t="s">
        <v>456</v>
      </c>
      <c r="C229" s="24" t="s">
        <v>457</v>
      </c>
      <c r="D229" s="26">
        <v>50000</v>
      </c>
      <c r="E229" s="26"/>
      <c r="F229" s="26">
        <v>10000</v>
      </c>
      <c r="G229" s="26"/>
      <c r="H229" s="26"/>
    </row>
    <row r="230" spans="1:8" s="5" customFormat="1" ht="36.75" customHeight="1" outlineLevel="2">
      <c r="A230" s="23">
        <v>38</v>
      </c>
      <c r="B230" s="24" t="s">
        <v>458</v>
      </c>
      <c r="C230" s="24" t="s">
        <v>459</v>
      </c>
      <c r="D230" s="26">
        <v>50000</v>
      </c>
      <c r="E230" s="26"/>
      <c r="F230" s="26">
        <v>20000</v>
      </c>
      <c r="G230" s="26"/>
      <c r="H230" s="26"/>
    </row>
    <row r="231" spans="1:8" s="5" customFormat="1" ht="34.5" customHeight="1" outlineLevel="2">
      <c r="A231" s="23">
        <v>39</v>
      </c>
      <c r="B231" s="24" t="s">
        <v>460</v>
      </c>
      <c r="C231" s="24" t="s">
        <v>461</v>
      </c>
      <c r="D231" s="26">
        <v>50000</v>
      </c>
      <c r="E231" s="26"/>
      <c r="F231" s="26">
        <v>10000</v>
      </c>
      <c r="G231" s="26"/>
      <c r="H231" s="26"/>
    </row>
    <row r="232" spans="1:8" s="5" customFormat="1" ht="31.5" customHeight="1" outlineLevel="2">
      <c r="A232" s="23">
        <v>40</v>
      </c>
      <c r="B232" s="24" t="s">
        <v>462</v>
      </c>
      <c r="C232" s="24" t="s">
        <v>463</v>
      </c>
      <c r="D232" s="26">
        <v>16000</v>
      </c>
      <c r="E232" s="26"/>
      <c r="F232" s="26">
        <v>1000</v>
      </c>
      <c r="G232" s="26"/>
      <c r="H232" s="26"/>
    </row>
    <row r="233" spans="1:8" s="5" customFormat="1" ht="31.5" customHeight="1" outlineLevel="2">
      <c r="A233" s="23">
        <v>41</v>
      </c>
      <c r="B233" s="24" t="s">
        <v>464</v>
      </c>
      <c r="C233" s="24" t="s">
        <v>465</v>
      </c>
      <c r="D233" s="26">
        <v>72600</v>
      </c>
      <c r="E233" s="26"/>
      <c r="F233" s="26">
        <v>10000</v>
      </c>
      <c r="G233" s="26"/>
      <c r="H233" s="26"/>
    </row>
    <row r="234" spans="1:8" s="5" customFormat="1" ht="36.75" customHeight="1" outlineLevel="2">
      <c r="A234" s="23">
        <v>42</v>
      </c>
      <c r="B234" s="24" t="s">
        <v>466</v>
      </c>
      <c r="C234" s="24" t="s">
        <v>467</v>
      </c>
      <c r="D234" s="26">
        <v>30000</v>
      </c>
      <c r="E234" s="26"/>
      <c r="F234" s="26">
        <v>12000</v>
      </c>
      <c r="G234" s="26"/>
      <c r="H234" s="26"/>
    </row>
    <row r="235" spans="1:8" s="5" customFormat="1" ht="36.75" customHeight="1" outlineLevel="1">
      <c r="A235" s="21" t="s">
        <v>468</v>
      </c>
      <c r="B235" s="21" t="s">
        <v>469</v>
      </c>
      <c r="C235" s="21"/>
      <c r="D235" s="21">
        <f aca="true" t="shared" si="5" ref="D235:G235">SUM(D236:D302)</f>
        <v>4506858</v>
      </c>
      <c r="E235" s="21">
        <f t="shared" si="5"/>
        <v>1139111</v>
      </c>
      <c r="F235" s="21">
        <f t="shared" si="5"/>
        <v>1455879</v>
      </c>
      <c r="G235" s="21">
        <f t="shared" si="5"/>
        <v>0</v>
      </c>
      <c r="H235" s="21"/>
    </row>
    <row r="236" spans="1:8" s="5" customFormat="1" ht="36.75" customHeight="1" outlineLevel="2">
      <c r="A236" s="23">
        <v>1</v>
      </c>
      <c r="B236" s="24" t="s">
        <v>470</v>
      </c>
      <c r="C236" s="24" t="s">
        <v>471</v>
      </c>
      <c r="D236" s="26">
        <v>100000</v>
      </c>
      <c r="E236" s="26">
        <v>90000</v>
      </c>
      <c r="F236" s="26">
        <v>10000</v>
      </c>
      <c r="G236" s="26"/>
      <c r="H236" s="26"/>
    </row>
    <row r="237" spans="1:8" s="5" customFormat="1" ht="48" customHeight="1" outlineLevel="2">
      <c r="A237" s="23">
        <v>2</v>
      </c>
      <c r="B237" s="24" t="s">
        <v>472</v>
      </c>
      <c r="C237" s="24" t="s">
        <v>473</v>
      </c>
      <c r="D237" s="26">
        <v>50000</v>
      </c>
      <c r="E237" s="26">
        <v>22000</v>
      </c>
      <c r="F237" s="26">
        <v>28000</v>
      </c>
      <c r="G237" s="26"/>
      <c r="H237" s="26"/>
    </row>
    <row r="238" spans="1:8" s="5" customFormat="1" ht="34.5" customHeight="1" outlineLevel="2">
      <c r="A238" s="23">
        <v>3</v>
      </c>
      <c r="B238" s="24" t="s">
        <v>474</v>
      </c>
      <c r="C238" s="24" t="s">
        <v>475</v>
      </c>
      <c r="D238" s="26">
        <v>50000</v>
      </c>
      <c r="E238" s="26">
        <v>40000</v>
      </c>
      <c r="F238" s="26">
        <v>10000</v>
      </c>
      <c r="G238" s="26"/>
      <c r="H238" s="26"/>
    </row>
    <row r="239" spans="1:8" s="5" customFormat="1" ht="30" customHeight="1" outlineLevel="2">
      <c r="A239" s="23">
        <v>4</v>
      </c>
      <c r="B239" s="24" t="s">
        <v>476</v>
      </c>
      <c r="C239" s="24" t="s">
        <v>477</v>
      </c>
      <c r="D239" s="26">
        <v>50000</v>
      </c>
      <c r="E239" s="26">
        <v>30000</v>
      </c>
      <c r="F239" s="26">
        <v>20000</v>
      </c>
      <c r="G239" s="26"/>
      <c r="H239" s="26"/>
    </row>
    <row r="240" spans="1:8" s="6" customFormat="1" ht="30" customHeight="1" outlineLevel="2">
      <c r="A240" s="23">
        <v>5</v>
      </c>
      <c r="B240" s="24" t="s">
        <v>478</v>
      </c>
      <c r="C240" s="24" t="s">
        <v>479</v>
      </c>
      <c r="D240" s="26">
        <v>50000</v>
      </c>
      <c r="E240" s="26">
        <v>34000</v>
      </c>
      <c r="F240" s="26">
        <v>16000</v>
      </c>
      <c r="G240" s="26"/>
      <c r="H240" s="26"/>
    </row>
    <row r="241" spans="1:8" s="5" customFormat="1" ht="36.75" customHeight="1" outlineLevel="2">
      <c r="A241" s="23">
        <v>6</v>
      </c>
      <c r="B241" s="24" t="s">
        <v>480</v>
      </c>
      <c r="C241" s="24" t="s">
        <v>481</v>
      </c>
      <c r="D241" s="26">
        <v>50000</v>
      </c>
      <c r="E241" s="26">
        <v>1000</v>
      </c>
      <c r="F241" s="26">
        <v>49000</v>
      </c>
      <c r="G241" s="26"/>
      <c r="H241" s="26"/>
    </row>
    <row r="242" spans="1:8" s="5" customFormat="1" ht="30" customHeight="1" outlineLevel="2">
      <c r="A242" s="23">
        <v>7</v>
      </c>
      <c r="B242" s="24" t="s">
        <v>482</v>
      </c>
      <c r="C242" s="24" t="s">
        <v>483</v>
      </c>
      <c r="D242" s="26">
        <v>50000</v>
      </c>
      <c r="E242" s="26">
        <v>20000</v>
      </c>
      <c r="F242" s="26">
        <v>30000</v>
      </c>
      <c r="G242" s="26"/>
      <c r="H242" s="26"/>
    </row>
    <row r="243" spans="1:8" s="5" customFormat="1" ht="36.75" customHeight="1" outlineLevel="2">
      <c r="A243" s="23">
        <v>8</v>
      </c>
      <c r="B243" s="24" t="s">
        <v>484</v>
      </c>
      <c r="C243" s="24" t="s">
        <v>485</v>
      </c>
      <c r="D243" s="26">
        <v>45000</v>
      </c>
      <c r="E243" s="26">
        <v>20000</v>
      </c>
      <c r="F243" s="26">
        <v>25000</v>
      </c>
      <c r="G243" s="26"/>
      <c r="H243" s="26"/>
    </row>
    <row r="244" spans="1:8" s="5" customFormat="1" ht="30" customHeight="1" outlineLevel="2">
      <c r="A244" s="23">
        <v>9</v>
      </c>
      <c r="B244" s="24" t="s">
        <v>486</v>
      </c>
      <c r="C244" s="24" t="s">
        <v>487</v>
      </c>
      <c r="D244" s="26">
        <v>21000</v>
      </c>
      <c r="E244" s="26">
        <v>11000</v>
      </c>
      <c r="F244" s="26">
        <v>10000</v>
      </c>
      <c r="G244" s="26"/>
      <c r="H244" s="26"/>
    </row>
    <row r="245" spans="1:8" s="5" customFormat="1" ht="30" customHeight="1" outlineLevel="2">
      <c r="A245" s="23">
        <v>10</v>
      </c>
      <c r="B245" s="24" t="s">
        <v>488</v>
      </c>
      <c r="C245" s="24" t="s">
        <v>489</v>
      </c>
      <c r="D245" s="26">
        <v>30000</v>
      </c>
      <c r="E245" s="26">
        <v>10500</v>
      </c>
      <c r="F245" s="26">
        <v>19500</v>
      </c>
      <c r="G245" s="26"/>
      <c r="H245" s="26"/>
    </row>
    <row r="246" spans="1:8" s="5" customFormat="1" ht="36.75" customHeight="1" outlineLevel="2">
      <c r="A246" s="23">
        <v>11</v>
      </c>
      <c r="B246" s="24" t="s">
        <v>490</v>
      </c>
      <c r="C246" s="24" t="s">
        <v>491</v>
      </c>
      <c r="D246" s="26">
        <v>30000</v>
      </c>
      <c r="E246" s="26">
        <v>20000</v>
      </c>
      <c r="F246" s="26">
        <v>10000</v>
      </c>
      <c r="G246" s="26"/>
      <c r="H246" s="26"/>
    </row>
    <row r="247" spans="1:8" s="5" customFormat="1" ht="36.75" customHeight="1" outlineLevel="2">
      <c r="A247" s="23">
        <v>12</v>
      </c>
      <c r="B247" s="24" t="s">
        <v>492</v>
      </c>
      <c r="C247" s="24" t="s">
        <v>493</v>
      </c>
      <c r="D247" s="26">
        <v>30000</v>
      </c>
      <c r="E247" s="26">
        <v>1400</v>
      </c>
      <c r="F247" s="26">
        <v>28600</v>
      </c>
      <c r="G247" s="26"/>
      <c r="H247" s="26"/>
    </row>
    <row r="248" spans="1:8" s="5" customFormat="1" ht="30" customHeight="1" outlineLevel="2">
      <c r="A248" s="23">
        <v>13</v>
      </c>
      <c r="B248" s="24" t="s">
        <v>494</v>
      </c>
      <c r="C248" s="24" t="s">
        <v>495</v>
      </c>
      <c r="D248" s="26">
        <v>30000</v>
      </c>
      <c r="E248" s="26">
        <v>5000</v>
      </c>
      <c r="F248" s="26">
        <v>25000</v>
      </c>
      <c r="G248" s="26"/>
      <c r="H248" s="26"/>
    </row>
    <row r="249" spans="1:8" s="9" customFormat="1" ht="48" customHeight="1" outlineLevel="2">
      <c r="A249" s="23">
        <v>14</v>
      </c>
      <c r="B249" s="24" t="s">
        <v>496</v>
      </c>
      <c r="C249" s="24" t="s">
        <v>497</v>
      </c>
      <c r="D249" s="26">
        <v>11681</v>
      </c>
      <c r="E249" s="26">
        <v>1681</v>
      </c>
      <c r="F249" s="26">
        <v>10000</v>
      </c>
      <c r="G249" s="26"/>
      <c r="H249" s="26"/>
    </row>
    <row r="250" spans="1:8" s="5" customFormat="1" ht="36" customHeight="1" outlineLevel="2">
      <c r="A250" s="23">
        <v>15</v>
      </c>
      <c r="B250" s="24" t="s">
        <v>498</v>
      </c>
      <c r="C250" s="24" t="s">
        <v>499</v>
      </c>
      <c r="D250" s="26">
        <v>10000</v>
      </c>
      <c r="E250" s="26">
        <v>3000</v>
      </c>
      <c r="F250" s="26">
        <v>7000</v>
      </c>
      <c r="G250" s="26"/>
      <c r="H250" s="26"/>
    </row>
    <row r="251" spans="1:8" s="5" customFormat="1" ht="30" customHeight="1" outlineLevel="2">
      <c r="A251" s="23">
        <v>16</v>
      </c>
      <c r="B251" s="24" t="s">
        <v>500</v>
      </c>
      <c r="C251" s="24" t="s">
        <v>501</v>
      </c>
      <c r="D251" s="26">
        <v>37000</v>
      </c>
      <c r="E251" s="26">
        <v>22650</v>
      </c>
      <c r="F251" s="26">
        <v>14350</v>
      </c>
      <c r="G251" s="26"/>
      <c r="H251" s="26"/>
    </row>
    <row r="252" spans="1:8" s="5" customFormat="1" ht="33.75" customHeight="1" outlineLevel="2">
      <c r="A252" s="23">
        <v>17</v>
      </c>
      <c r="B252" s="24" t="s">
        <v>502</v>
      </c>
      <c r="C252" s="24" t="s">
        <v>503</v>
      </c>
      <c r="D252" s="26">
        <v>34000</v>
      </c>
      <c r="E252" s="26">
        <v>14000</v>
      </c>
      <c r="F252" s="26">
        <v>20000</v>
      </c>
      <c r="G252" s="26"/>
      <c r="H252" s="26"/>
    </row>
    <row r="253" spans="1:8" s="10" customFormat="1" ht="30" customHeight="1" outlineLevel="2">
      <c r="A253" s="23">
        <v>18</v>
      </c>
      <c r="B253" s="24" t="s">
        <v>504</v>
      </c>
      <c r="C253" s="24" t="s">
        <v>505</v>
      </c>
      <c r="D253" s="26">
        <v>48000</v>
      </c>
      <c r="E253" s="26">
        <v>40000</v>
      </c>
      <c r="F253" s="26">
        <v>8000</v>
      </c>
      <c r="G253" s="26"/>
      <c r="H253" s="26"/>
    </row>
    <row r="254" spans="1:8" s="5" customFormat="1" ht="30" customHeight="1" outlineLevel="2">
      <c r="A254" s="23">
        <v>19</v>
      </c>
      <c r="B254" s="24" t="s">
        <v>506</v>
      </c>
      <c r="C254" s="24" t="s">
        <v>507</v>
      </c>
      <c r="D254" s="26">
        <v>57200</v>
      </c>
      <c r="E254" s="26">
        <v>3000</v>
      </c>
      <c r="F254" s="26">
        <v>21670</v>
      </c>
      <c r="G254" s="26"/>
      <c r="H254" s="26"/>
    </row>
    <row r="255" spans="1:8" s="5" customFormat="1" ht="34.5" customHeight="1" outlineLevel="2">
      <c r="A255" s="23">
        <v>20</v>
      </c>
      <c r="B255" s="24" t="s">
        <v>508</v>
      </c>
      <c r="C255" s="24" t="s">
        <v>509</v>
      </c>
      <c r="D255" s="26">
        <v>56000</v>
      </c>
      <c r="E255" s="26">
        <v>16000</v>
      </c>
      <c r="F255" s="26">
        <v>20000</v>
      </c>
      <c r="G255" s="26"/>
      <c r="H255" s="26"/>
    </row>
    <row r="256" spans="1:8" s="5" customFormat="1" ht="34.5" customHeight="1" outlineLevel="2">
      <c r="A256" s="23">
        <v>21</v>
      </c>
      <c r="B256" s="24" t="s">
        <v>510</v>
      </c>
      <c r="C256" s="24" t="s">
        <v>511</v>
      </c>
      <c r="D256" s="26">
        <v>243400</v>
      </c>
      <c r="E256" s="26">
        <v>70000</v>
      </c>
      <c r="F256" s="26">
        <v>60000</v>
      </c>
      <c r="G256" s="26"/>
      <c r="H256" s="26"/>
    </row>
    <row r="257" spans="1:8" s="5" customFormat="1" ht="34.5" customHeight="1" outlineLevel="2">
      <c r="A257" s="23">
        <v>22</v>
      </c>
      <c r="B257" s="24" t="s">
        <v>512</v>
      </c>
      <c r="C257" s="24" t="s">
        <v>513</v>
      </c>
      <c r="D257" s="26">
        <v>31200</v>
      </c>
      <c r="E257" s="26">
        <v>500</v>
      </c>
      <c r="F257" s="26">
        <v>10000</v>
      </c>
      <c r="G257" s="26"/>
      <c r="H257" s="26"/>
    </row>
    <row r="258" spans="1:8" s="5" customFormat="1" ht="30" customHeight="1" outlineLevel="2">
      <c r="A258" s="23">
        <v>23</v>
      </c>
      <c r="B258" s="24" t="s">
        <v>514</v>
      </c>
      <c r="C258" s="24" t="s">
        <v>515</v>
      </c>
      <c r="D258" s="26">
        <v>300000</v>
      </c>
      <c r="E258" s="26">
        <v>150300</v>
      </c>
      <c r="F258" s="26">
        <v>30000</v>
      </c>
      <c r="G258" s="26"/>
      <c r="H258" s="26"/>
    </row>
    <row r="259" spans="1:8" s="5" customFormat="1" ht="34.5" customHeight="1" outlineLevel="2">
      <c r="A259" s="23">
        <v>24</v>
      </c>
      <c r="B259" s="24" t="s">
        <v>516</v>
      </c>
      <c r="C259" s="24" t="s">
        <v>517</v>
      </c>
      <c r="D259" s="26">
        <v>100000</v>
      </c>
      <c r="E259" s="26">
        <v>25000</v>
      </c>
      <c r="F259" s="26">
        <v>30000</v>
      </c>
      <c r="G259" s="26"/>
      <c r="H259" s="26"/>
    </row>
    <row r="260" spans="1:8" s="5" customFormat="1" ht="30" customHeight="1" outlineLevel="2">
      <c r="A260" s="23">
        <v>25</v>
      </c>
      <c r="B260" s="24" t="s">
        <v>518</v>
      </c>
      <c r="C260" s="24" t="s">
        <v>519</v>
      </c>
      <c r="D260" s="26">
        <v>150000</v>
      </c>
      <c r="E260" s="26">
        <v>24900</v>
      </c>
      <c r="F260" s="26">
        <v>30000</v>
      </c>
      <c r="G260" s="26"/>
      <c r="H260" s="26"/>
    </row>
    <row r="261" spans="1:8" s="5" customFormat="1" ht="37.5" customHeight="1" outlineLevel="2">
      <c r="A261" s="23">
        <v>26</v>
      </c>
      <c r="B261" s="24" t="s">
        <v>520</v>
      </c>
      <c r="C261" s="24" t="s">
        <v>521</v>
      </c>
      <c r="D261" s="26">
        <v>52000</v>
      </c>
      <c r="E261" s="26">
        <v>18000</v>
      </c>
      <c r="F261" s="26">
        <v>20000</v>
      </c>
      <c r="G261" s="26"/>
      <c r="H261" s="26"/>
    </row>
    <row r="262" spans="1:8" s="5" customFormat="1" ht="33.75" customHeight="1" outlineLevel="2">
      <c r="A262" s="23">
        <v>27</v>
      </c>
      <c r="B262" s="24" t="s">
        <v>522</v>
      </c>
      <c r="C262" s="24" t="s">
        <v>523</v>
      </c>
      <c r="D262" s="26">
        <v>50000</v>
      </c>
      <c r="E262" s="26">
        <v>30200</v>
      </c>
      <c r="F262" s="26">
        <v>12000</v>
      </c>
      <c r="G262" s="26"/>
      <c r="H262" s="26"/>
    </row>
    <row r="263" spans="1:8" s="5" customFormat="1" ht="30" customHeight="1" outlineLevel="2">
      <c r="A263" s="23">
        <v>28</v>
      </c>
      <c r="B263" s="24" t="s">
        <v>524</v>
      </c>
      <c r="C263" s="24" t="s">
        <v>525</v>
      </c>
      <c r="D263" s="26">
        <v>50000</v>
      </c>
      <c r="E263" s="26">
        <v>24050</v>
      </c>
      <c r="F263" s="26">
        <v>15200</v>
      </c>
      <c r="G263" s="26"/>
      <c r="H263" s="26"/>
    </row>
    <row r="264" spans="1:8" s="5" customFormat="1" ht="30" customHeight="1" outlineLevel="2">
      <c r="A264" s="23">
        <v>29</v>
      </c>
      <c r="B264" s="24" t="s">
        <v>526</v>
      </c>
      <c r="C264" s="24" t="s">
        <v>527</v>
      </c>
      <c r="D264" s="26">
        <v>250000</v>
      </c>
      <c r="E264" s="26">
        <v>75000</v>
      </c>
      <c r="F264" s="26">
        <v>5000</v>
      </c>
      <c r="G264" s="26"/>
      <c r="H264" s="26"/>
    </row>
    <row r="265" spans="1:8" s="5" customFormat="1" ht="30" customHeight="1" outlineLevel="2">
      <c r="A265" s="23">
        <v>30</v>
      </c>
      <c r="B265" s="24" t="s">
        <v>528</v>
      </c>
      <c r="C265" s="24" t="s">
        <v>529</v>
      </c>
      <c r="D265" s="26">
        <v>54500</v>
      </c>
      <c r="E265" s="26">
        <v>15000</v>
      </c>
      <c r="F265" s="26">
        <v>20000</v>
      </c>
      <c r="G265" s="26"/>
      <c r="H265" s="26"/>
    </row>
    <row r="266" spans="1:8" s="5" customFormat="1" ht="30" customHeight="1" outlineLevel="2">
      <c r="A266" s="23">
        <v>31</v>
      </c>
      <c r="B266" s="24" t="s">
        <v>530</v>
      </c>
      <c r="C266" s="24" t="s">
        <v>531</v>
      </c>
      <c r="D266" s="26">
        <v>280000</v>
      </c>
      <c r="E266" s="26">
        <v>30000</v>
      </c>
      <c r="F266" s="26">
        <v>115000</v>
      </c>
      <c r="G266" s="26"/>
      <c r="H266" s="26"/>
    </row>
    <row r="267" spans="1:8" s="5" customFormat="1" ht="34.5" customHeight="1" outlineLevel="2">
      <c r="A267" s="23">
        <v>32</v>
      </c>
      <c r="B267" s="24" t="s">
        <v>532</v>
      </c>
      <c r="C267" s="24" t="s">
        <v>533</v>
      </c>
      <c r="D267" s="26">
        <v>200000</v>
      </c>
      <c r="E267" s="26">
        <v>25500</v>
      </c>
      <c r="F267" s="26">
        <v>82000</v>
      </c>
      <c r="G267" s="26"/>
      <c r="H267" s="26"/>
    </row>
    <row r="268" spans="1:8" s="5" customFormat="1" ht="30" customHeight="1" outlineLevel="2">
      <c r="A268" s="23">
        <v>33</v>
      </c>
      <c r="B268" s="24" t="s">
        <v>534</v>
      </c>
      <c r="C268" s="24" t="s">
        <v>535</v>
      </c>
      <c r="D268" s="26">
        <v>129100</v>
      </c>
      <c r="E268" s="26">
        <v>1000</v>
      </c>
      <c r="F268" s="26">
        <v>60000</v>
      </c>
      <c r="G268" s="26"/>
      <c r="H268" s="26"/>
    </row>
    <row r="269" spans="1:8" s="5" customFormat="1" ht="40.5" customHeight="1" outlineLevel="2">
      <c r="A269" s="23">
        <v>34</v>
      </c>
      <c r="B269" s="24" t="s">
        <v>536</v>
      </c>
      <c r="C269" s="24" t="s">
        <v>537</v>
      </c>
      <c r="D269" s="26">
        <v>250000</v>
      </c>
      <c r="E269" s="26">
        <v>77580</v>
      </c>
      <c r="F269" s="26">
        <v>25000</v>
      </c>
      <c r="G269" s="26"/>
      <c r="H269" s="26"/>
    </row>
    <row r="270" spans="1:8" s="5" customFormat="1" ht="34.5" customHeight="1" outlineLevel="2">
      <c r="A270" s="23">
        <v>35</v>
      </c>
      <c r="B270" s="24" t="s">
        <v>538</v>
      </c>
      <c r="C270" s="24" t="s">
        <v>539</v>
      </c>
      <c r="D270" s="26">
        <v>31600</v>
      </c>
      <c r="E270" s="26">
        <v>5000</v>
      </c>
      <c r="F270" s="26">
        <v>10000</v>
      </c>
      <c r="G270" s="26"/>
      <c r="H270" s="26"/>
    </row>
    <row r="271" spans="1:8" s="6" customFormat="1" ht="30" customHeight="1" outlineLevel="2">
      <c r="A271" s="23">
        <v>36</v>
      </c>
      <c r="B271" s="24" t="s">
        <v>540</v>
      </c>
      <c r="C271" s="24" t="s">
        <v>541</v>
      </c>
      <c r="D271" s="26">
        <v>160000</v>
      </c>
      <c r="E271" s="26">
        <v>1000</v>
      </c>
      <c r="F271" s="26">
        <v>60000</v>
      </c>
      <c r="G271" s="26"/>
      <c r="H271" s="26"/>
    </row>
    <row r="272" spans="1:8" s="5" customFormat="1" ht="36.75" customHeight="1" outlineLevel="2">
      <c r="A272" s="23">
        <v>37</v>
      </c>
      <c r="B272" s="24" t="s">
        <v>542</v>
      </c>
      <c r="C272" s="24" t="s">
        <v>543</v>
      </c>
      <c r="D272" s="26">
        <v>121500</v>
      </c>
      <c r="E272" s="26">
        <v>40000</v>
      </c>
      <c r="F272" s="26">
        <v>10000</v>
      </c>
      <c r="G272" s="26"/>
      <c r="H272" s="26"/>
    </row>
    <row r="273" spans="1:8" s="5" customFormat="1" ht="39.75" customHeight="1" outlineLevel="2">
      <c r="A273" s="23">
        <v>38</v>
      </c>
      <c r="B273" s="24" t="s">
        <v>544</v>
      </c>
      <c r="C273" s="24" t="s">
        <v>545</v>
      </c>
      <c r="D273" s="26">
        <v>54669</v>
      </c>
      <c r="E273" s="26">
        <v>24000</v>
      </c>
      <c r="F273" s="26">
        <v>20000</v>
      </c>
      <c r="G273" s="26"/>
      <c r="H273" s="26"/>
    </row>
    <row r="274" spans="1:8" s="5" customFormat="1" ht="34.5" customHeight="1" outlineLevel="2">
      <c r="A274" s="23">
        <v>39</v>
      </c>
      <c r="B274" s="24" t="s">
        <v>546</v>
      </c>
      <c r="C274" s="24" t="s">
        <v>547</v>
      </c>
      <c r="D274" s="26">
        <v>50000</v>
      </c>
      <c r="E274" s="26">
        <v>10000</v>
      </c>
      <c r="F274" s="26">
        <v>20000</v>
      </c>
      <c r="G274" s="26"/>
      <c r="H274" s="26"/>
    </row>
    <row r="275" spans="1:8" s="5" customFormat="1" ht="34.5" customHeight="1" outlineLevel="2">
      <c r="A275" s="23">
        <v>40</v>
      </c>
      <c r="B275" s="24" t="s">
        <v>548</v>
      </c>
      <c r="C275" s="24" t="s">
        <v>549</v>
      </c>
      <c r="D275" s="26">
        <v>38250</v>
      </c>
      <c r="E275" s="26">
        <v>18250</v>
      </c>
      <c r="F275" s="26">
        <v>10000</v>
      </c>
      <c r="G275" s="26"/>
      <c r="H275" s="26"/>
    </row>
    <row r="276" spans="1:8" s="5" customFormat="1" ht="45.75" customHeight="1" outlineLevel="2">
      <c r="A276" s="23">
        <v>41</v>
      </c>
      <c r="B276" s="24" t="s">
        <v>550</v>
      </c>
      <c r="C276" s="24" t="s">
        <v>551</v>
      </c>
      <c r="D276" s="26">
        <v>30400</v>
      </c>
      <c r="E276" s="26">
        <v>8300</v>
      </c>
      <c r="F276" s="26">
        <v>12000</v>
      </c>
      <c r="G276" s="26"/>
      <c r="H276" s="26"/>
    </row>
    <row r="277" spans="1:8" s="5" customFormat="1" ht="45.75" customHeight="1" outlineLevel="2">
      <c r="A277" s="23">
        <v>42</v>
      </c>
      <c r="B277" s="24" t="s">
        <v>552</v>
      </c>
      <c r="C277" s="24" t="s">
        <v>553</v>
      </c>
      <c r="D277" s="26">
        <v>15000</v>
      </c>
      <c r="E277" s="26">
        <v>3000</v>
      </c>
      <c r="F277" s="26">
        <v>6000</v>
      </c>
      <c r="G277" s="26"/>
      <c r="H277" s="26"/>
    </row>
    <row r="278" spans="1:8" s="5" customFormat="1" ht="37.5" customHeight="1" outlineLevel="2">
      <c r="A278" s="23">
        <v>43</v>
      </c>
      <c r="B278" s="24" t="s">
        <v>554</v>
      </c>
      <c r="C278" s="24" t="s">
        <v>555</v>
      </c>
      <c r="D278" s="26">
        <v>31800</v>
      </c>
      <c r="E278" s="26">
        <v>5000</v>
      </c>
      <c r="F278" s="26">
        <v>10000</v>
      </c>
      <c r="G278" s="26"/>
      <c r="H278" s="26"/>
    </row>
    <row r="279" spans="1:8" s="5" customFormat="1" ht="34.5" customHeight="1" outlineLevel="2">
      <c r="A279" s="23">
        <v>44</v>
      </c>
      <c r="B279" s="24" t="s">
        <v>556</v>
      </c>
      <c r="C279" s="24" t="s">
        <v>557</v>
      </c>
      <c r="D279" s="26">
        <v>30200</v>
      </c>
      <c r="E279" s="26">
        <v>500</v>
      </c>
      <c r="F279" s="26">
        <v>13600</v>
      </c>
      <c r="G279" s="26"/>
      <c r="H279" s="26"/>
    </row>
    <row r="280" spans="1:8" s="6" customFormat="1" ht="30" customHeight="1" outlineLevel="2">
      <c r="A280" s="23">
        <v>45</v>
      </c>
      <c r="B280" s="24" t="s">
        <v>558</v>
      </c>
      <c r="C280" s="24" t="s">
        <v>559</v>
      </c>
      <c r="D280" s="26">
        <v>61700</v>
      </c>
      <c r="E280" s="26">
        <v>25000</v>
      </c>
      <c r="F280" s="26">
        <v>15000</v>
      </c>
      <c r="G280" s="26"/>
      <c r="H280" s="26"/>
    </row>
    <row r="281" spans="1:8" s="5" customFormat="1" ht="34.5" customHeight="1" outlineLevel="2">
      <c r="A281" s="23">
        <v>46</v>
      </c>
      <c r="B281" s="24" t="s">
        <v>560</v>
      </c>
      <c r="C281" s="24" t="s">
        <v>561</v>
      </c>
      <c r="D281" s="26">
        <v>48000</v>
      </c>
      <c r="E281" s="26">
        <v>26000</v>
      </c>
      <c r="F281" s="26">
        <v>12000</v>
      </c>
      <c r="G281" s="26"/>
      <c r="H281" s="26"/>
    </row>
    <row r="282" spans="1:8" s="5" customFormat="1" ht="30.75" customHeight="1" outlineLevel="2">
      <c r="A282" s="23">
        <v>47</v>
      </c>
      <c r="B282" s="24" t="s">
        <v>562</v>
      </c>
      <c r="C282" s="24" t="s">
        <v>563</v>
      </c>
      <c r="D282" s="26">
        <v>13000</v>
      </c>
      <c r="E282" s="26">
        <v>800</v>
      </c>
      <c r="F282" s="26">
        <v>8000</v>
      </c>
      <c r="G282" s="26"/>
      <c r="H282" s="26"/>
    </row>
    <row r="283" spans="1:8" s="5" customFormat="1" ht="30" customHeight="1" outlineLevel="2">
      <c r="A283" s="23">
        <v>48</v>
      </c>
      <c r="B283" s="24" t="s">
        <v>564</v>
      </c>
      <c r="C283" s="24" t="s">
        <v>565</v>
      </c>
      <c r="D283" s="26">
        <v>50000</v>
      </c>
      <c r="E283" s="26"/>
      <c r="F283" s="26">
        <v>28000</v>
      </c>
      <c r="G283" s="26"/>
      <c r="H283" s="26"/>
    </row>
    <row r="284" spans="1:8" s="9" customFormat="1" ht="33.75" customHeight="1" outlineLevel="2">
      <c r="A284" s="23">
        <v>49</v>
      </c>
      <c r="B284" s="24" t="s">
        <v>566</v>
      </c>
      <c r="C284" s="24" t="s">
        <v>567</v>
      </c>
      <c r="D284" s="26">
        <v>50000</v>
      </c>
      <c r="E284" s="26"/>
      <c r="F284" s="26">
        <v>20000</v>
      </c>
      <c r="G284" s="26"/>
      <c r="H284" s="26"/>
    </row>
    <row r="285" spans="1:8" s="5" customFormat="1" ht="36" customHeight="1" outlineLevel="2">
      <c r="A285" s="23">
        <v>50</v>
      </c>
      <c r="B285" s="24" t="s">
        <v>568</v>
      </c>
      <c r="C285" s="24" t="s">
        <v>569</v>
      </c>
      <c r="D285" s="26">
        <v>30000</v>
      </c>
      <c r="E285" s="26"/>
      <c r="F285" s="26">
        <v>15000</v>
      </c>
      <c r="G285" s="26"/>
      <c r="H285" s="26"/>
    </row>
    <row r="286" spans="1:8" s="5" customFormat="1" ht="36" customHeight="1" outlineLevel="2">
      <c r="A286" s="23">
        <v>51</v>
      </c>
      <c r="B286" s="24" t="s">
        <v>570</v>
      </c>
      <c r="C286" s="24" t="s">
        <v>571</v>
      </c>
      <c r="D286" s="26">
        <v>56500</v>
      </c>
      <c r="E286" s="26"/>
      <c r="F286" s="26">
        <v>15000</v>
      </c>
      <c r="G286" s="26"/>
      <c r="H286" s="26"/>
    </row>
    <row r="287" spans="1:8" s="5" customFormat="1" ht="36" customHeight="1" outlineLevel="2">
      <c r="A287" s="23">
        <v>52</v>
      </c>
      <c r="B287" s="24" t="s">
        <v>572</v>
      </c>
      <c r="C287" s="24" t="s">
        <v>573</v>
      </c>
      <c r="D287" s="26">
        <v>38000</v>
      </c>
      <c r="E287" s="26">
        <v>0</v>
      </c>
      <c r="F287" s="26">
        <v>20000</v>
      </c>
      <c r="G287" s="26"/>
      <c r="H287" s="26"/>
    </row>
    <row r="288" spans="1:8" s="5" customFormat="1" ht="36" customHeight="1" outlineLevel="2">
      <c r="A288" s="23">
        <v>53</v>
      </c>
      <c r="B288" s="24" t="s">
        <v>574</v>
      </c>
      <c r="C288" s="24" t="s">
        <v>575</v>
      </c>
      <c r="D288" s="26">
        <v>30000</v>
      </c>
      <c r="E288" s="26"/>
      <c r="F288" s="26">
        <v>20000</v>
      </c>
      <c r="G288" s="26"/>
      <c r="H288" s="26"/>
    </row>
    <row r="289" spans="1:8" s="5" customFormat="1" ht="36" customHeight="1" outlineLevel="2">
      <c r="A289" s="23">
        <v>54</v>
      </c>
      <c r="B289" s="24" t="s">
        <v>576</v>
      </c>
      <c r="C289" s="24" t="s">
        <v>577</v>
      </c>
      <c r="D289" s="26">
        <v>14000</v>
      </c>
      <c r="E289" s="26"/>
      <c r="F289" s="26">
        <v>5000</v>
      </c>
      <c r="G289" s="26"/>
      <c r="H289" s="26"/>
    </row>
    <row r="290" spans="1:8" s="5" customFormat="1" ht="36" customHeight="1" outlineLevel="2">
      <c r="A290" s="23">
        <v>55</v>
      </c>
      <c r="B290" s="24" t="s">
        <v>578</v>
      </c>
      <c r="C290" s="24" t="s">
        <v>579</v>
      </c>
      <c r="D290" s="26">
        <v>56000</v>
      </c>
      <c r="E290" s="26"/>
      <c r="F290" s="26">
        <v>26000</v>
      </c>
      <c r="G290" s="26"/>
      <c r="H290" s="26"/>
    </row>
    <row r="291" spans="1:8" s="5" customFormat="1" ht="30.75" customHeight="1" outlineLevel="2">
      <c r="A291" s="23">
        <v>56</v>
      </c>
      <c r="B291" s="24" t="s">
        <v>580</v>
      </c>
      <c r="C291" s="24" t="s">
        <v>581</v>
      </c>
      <c r="D291" s="26">
        <v>88595</v>
      </c>
      <c r="E291" s="26"/>
      <c r="F291" s="26">
        <v>53157</v>
      </c>
      <c r="G291" s="26"/>
      <c r="H291" s="26"/>
    </row>
    <row r="292" spans="1:8" s="5" customFormat="1" ht="30.75" customHeight="1" outlineLevel="2">
      <c r="A292" s="23">
        <v>57</v>
      </c>
      <c r="B292" s="24" t="s">
        <v>582</v>
      </c>
      <c r="C292" s="24" t="s">
        <v>583</v>
      </c>
      <c r="D292" s="26">
        <v>65000</v>
      </c>
      <c r="E292" s="26"/>
      <c r="F292" s="26">
        <v>20000</v>
      </c>
      <c r="G292" s="26"/>
      <c r="H292" s="26"/>
    </row>
    <row r="293" spans="1:8" s="5" customFormat="1" ht="36.75" customHeight="1" outlineLevel="2">
      <c r="A293" s="23">
        <v>58</v>
      </c>
      <c r="B293" s="24" t="s">
        <v>584</v>
      </c>
      <c r="C293" s="24" t="s">
        <v>585</v>
      </c>
      <c r="D293" s="26">
        <v>44658</v>
      </c>
      <c r="E293" s="26"/>
      <c r="F293" s="26">
        <v>26795</v>
      </c>
      <c r="G293" s="26"/>
      <c r="H293" s="26"/>
    </row>
    <row r="294" spans="1:8" s="6" customFormat="1" ht="30" customHeight="1" outlineLevel="2">
      <c r="A294" s="23">
        <v>59</v>
      </c>
      <c r="B294" s="24" t="s">
        <v>586</v>
      </c>
      <c r="C294" s="24" t="s">
        <v>587</v>
      </c>
      <c r="D294" s="26">
        <v>35712</v>
      </c>
      <c r="E294" s="26"/>
      <c r="F294" s="26">
        <v>21427</v>
      </c>
      <c r="G294" s="26"/>
      <c r="H294" s="26"/>
    </row>
    <row r="295" spans="1:8" s="5" customFormat="1" ht="30.75" customHeight="1" outlineLevel="2">
      <c r="A295" s="23">
        <v>60</v>
      </c>
      <c r="B295" s="24" t="s">
        <v>588</v>
      </c>
      <c r="C295" s="24" t="s">
        <v>589</v>
      </c>
      <c r="D295" s="26">
        <v>60000</v>
      </c>
      <c r="E295" s="26">
        <v>0</v>
      </c>
      <c r="F295" s="26">
        <v>30000</v>
      </c>
      <c r="G295" s="26"/>
      <c r="H295" s="26"/>
    </row>
    <row r="296" spans="1:8" s="5" customFormat="1" ht="45" customHeight="1" outlineLevel="2">
      <c r="A296" s="23">
        <v>61</v>
      </c>
      <c r="B296" s="24" t="s">
        <v>590</v>
      </c>
      <c r="C296" s="24" t="s">
        <v>591</v>
      </c>
      <c r="D296" s="26">
        <v>50000</v>
      </c>
      <c r="E296" s="26"/>
      <c r="F296" s="26">
        <v>10000</v>
      </c>
      <c r="G296" s="26"/>
      <c r="H296" s="26"/>
    </row>
    <row r="297" spans="1:8" s="5" customFormat="1" ht="48" customHeight="1" outlineLevel="2">
      <c r="A297" s="23">
        <v>62</v>
      </c>
      <c r="B297" s="24" t="s">
        <v>592</v>
      </c>
      <c r="C297" s="24" t="s">
        <v>593</v>
      </c>
      <c r="D297" s="26">
        <v>50000</v>
      </c>
      <c r="E297" s="26"/>
      <c r="F297" s="26">
        <v>10000</v>
      </c>
      <c r="G297" s="26"/>
      <c r="H297" s="26"/>
    </row>
    <row r="298" spans="1:8" s="5" customFormat="1" ht="34.5" customHeight="1" outlineLevel="2">
      <c r="A298" s="23">
        <v>63</v>
      </c>
      <c r="B298" s="24" t="s">
        <v>594</v>
      </c>
      <c r="C298" s="24" t="s">
        <v>595</v>
      </c>
      <c r="D298" s="26">
        <v>15000</v>
      </c>
      <c r="E298" s="26"/>
      <c r="F298" s="26">
        <v>10000</v>
      </c>
      <c r="G298" s="26"/>
      <c r="H298" s="26"/>
    </row>
    <row r="299" spans="1:8" s="5" customFormat="1" ht="30.75" customHeight="1" outlineLevel="2">
      <c r="A299" s="23">
        <v>64</v>
      </c>
      <c r="B299" s="24" t="s">
        <v>596</v>
      </c>
      <c r="C299" s="24" t="s">
        <v>597</v>
      </c>
      <c r="D299" s="26">
        <v>41193</v>
      </c>
      <c r="E299" s="26"/>
      <c r="F299" s="26">
        <v>8080</v>
      </c>
      <c r="G299" s="26"/>
      <c r="H299" s="26"/>
    </row>
    <row r="300" spans="1:8" s="5" customFormat="1" ht="36" customHeight="1" outlineLevel="2">
      <c r="A300" s="23">
        <v>65</v>
      </c>
      <c r="B300" s="24" t="s">
        <v>598</v>
      </c>
      <c r="C300" s="24" t="s">
        <v>599</v>
      </c>
      <c r="D300" s="26">
        <v>21000</v>
      </c>
      <c r="E300" s="26">
        <v>0</v>
      </c>
      <c r="F300" s="26">
        <v>7000</v>
      </c>
      <c r="G300" s="26"/>
      <c r="H300" s="26"/>
    </row>
    <row r="301" spans="1:8" s="5" customFormat="1" ht="36" customHeight="1" outlineLevel="2">
      <c r="A301" s="23">
        <v>66</v>
      </c>
      <c r="B301" s="24" t="s">
        <v>600</v>
      </c>
      <c r="C301" s="24" t="s">
        <v>601</v>
      </c>
      <c r="D301" s="26">
        <v>30000</v>
      </c>
      <c r="E301" s="26"/>
      <c r="F301" s="26">
        <v>2500</v>
      </c>
      <c r="G301" s="26"/>
      <c r="H301" s="26"/>
    </row>
    <row r="302" spans="1:8" s="5" customFormat="1" ht="36" customHeight="1" outlineLevel="2">
      <c r="A302" s="23">
        <v>67</v>
      </c>
      <c r="B302" s="24" t="s">
        <v>602</v>
      </c>
      <c r="C302" s="24" t="s">
        <v>603</v>
      </c>
      <c r="D302" s="26">
        <v>15000</v>
      </c>
      <c r="E302" s="26"/>
      <c r="F302" s="26">
        <v>5000</v>
      </c>
      <c r="G302" s="26"/>
      <c r="H302" s="26"/>
    </row>
    <row r="303" spans="1:8" s="5" customFormat="1" ht="36.75" customHeight="1" outlineLevel="1">
      <c r="A303" s="21" t="s">
        <v>604</v>
      </c>
      <c r="B303" s="21" t="s">
        <v>605</v>
      </c>
      <c r="C303" s="21"/>
      <c r="D303" s="21">
        <f aca="true" t="shared" si="6" ref="D303:G303">SUM(D304:D323)</f>
        <v>2071300</v>
      </c>
      <c r="E303" s="21">
        <f t="shared" si="6"/>
        <v>477600</v>
      </c>
      <c r="F303" s="21">
        <f t="shared" si="6"/>
        <v>534310</v>
      </c>
      <c r="G303" s="21">
        <f t="shared" si="6"/>
        <v>0</v>
      </c>
      <c r="H303" s="21"/>
    </row>
    <row r="304" spans="1:8" s="5" customFormat="1" ht="36.75" customHeight="1" outlineLevel="2">
      <c r="A304" s="23">
        <v>1</v>
      </c>
      <c r="B304" s="24" t="s">
        <v>606</v>
      </c>
      <c r="C304" s="24" t="s">
        <v>607</v>
      </c>
      <c r="D304" s="26">
        <v>15000</v>
      </c>
      <c r="E304" s="26">
        <v>8000</v>
      </c>
      <c r="F304" s="26">
        <v>7000</v>
      </c>
      <c r="G304" s="26"/>
      <c r="H304" s="26"/>
    </row>
    <row r="305" spans="1:8" s="5" customFormat="1" ht="36" customHeight="1" outlineLevel="2">
      <c r="A305" s="23">
        <v>2</v>
      </c>
      <c r="B305" s="24" t="s">
        <v>608</v>
      </c>
      <c r="C305" s="24" t="s">
        <v>609</v>
      </c>
      <c r="D305" s="26">
        <v>200000</v>
      </c>
      <c r="E305" s="26">
        <v>120000</v>
      </c>
      <c r="F305" s="26">
        <v>80000</v>
      </c>
      <c r="G305" s="26"/>
      <c r="H305" s="26"/>
    </row>
    <row r="306" spans="1:8" s="5" customFormat="1" ht="30.75" customHeight="1" outlineLevel="2">
      <c r="A306" s="23">
        <v>3</v>
      </c>
      <c r="B306" s="24" t="s">
        <v>610</v>
      </c>
      <c r="C306" s="24" t="s">
        <v>611</v>
      </c>
      <c r="D306" s="26">
        <v>160000</v>
      </c>
      <c r="E306" s="26">
        <v>85000</v>
      </c>
      <c r="F306" s="26">
        <v>75000</v>
      </c>
      <c r="G306" s="26"/>
      <c r="H306" s="26"/>
    </row>
    <row r="307" spans="1:8" s="5" customFormat="1" ht="38.25" customHeight="1" outlineLevel="2">
      <c r="A307" s="23">
        <v>4</v>
      </c>
      <c r="B307" s="24" t="s">
        <v>612</v>
      </c>
      <c r="C307" s="24" t="s">
        <v>613</v>
      </c>
      <c r="D307" s="26">
        <v>100000</v>
      </c>
      <c r="E307" s="26">
        <v>60000</v>
      </c>
      <c r="F307" s="26">
        <v>40000</v>
      </c>
      <c r="G307" s="26"/>
      <c r="H307" s="26"/>
    </row>
    <row r="308" spans="1:8" s="5" customFormat="1" ht="39" customHeight="1" outlineLevel="2">
      <c r="A308" s="23">
        <v>5</v>
      </c>
      <c r="B308" s="24" t="s">
        <v>614</v>
      </c>
      <c r="C308" s="24" t="s">
        <v>615</v>
      </c>
      <c r="D308" s="26">
        <v>50000</v>
      </c>
      <c r="E308" s="26">
        <v>30000</v>
      </c>
      <c r="F308" s="26">
        <v>20000</v>
      </c>
      <c r="G308" s="26"/>
      <c r="H308" s="26"/>
    </row>
    <row r="309" spans="1:8" s="5" customFormat="1" ht="36.75" customHeight="1" outlineLevel="2">
      <c r="A309" s="23">
        <v>6</v>
      </c>
      <c r="B309" s="24" t="s">
        <v>616</v>
      </c>
      <c r="C309" s="24" t="s">
        <v>617</v>
      </c>
      <c r="D309" s="26">
        <v>80000</v>
      </c>
      <c r="E309" s="26">
        <v>500</v>
      </c>
      <c r="F309" s="26">
        <v>10000</v>
      </c>
      <c r="G309" s="26"/>
      <c r="H309" s="26"/>
    </row>
    <row r="310" spans="1:8" s="5" customFormat="1" ht="36.75" customHeight="1" outlineLevel="2">
      <c r="A310" s="23">
        <v>7</v>
      </c>
      <c r="B310" s="24" t="s">
        <v>618</v>
      </c>
      <c r="C310" s="24" t="s">
        <v>619</v>
      </c>
      <c r="D310" s="26">
        <v>200000</v>
      </c>
      <c r="E310" s="26">
        <v>100000</v>
      </c>
      <c r="F310" s="26">
        <v>20000</v>
      </c>
      <c r="G310" s="26"/>
      <c r="H310" s="26"/>
    </row>
    <row r="311" spans="1:8" s="5" customFormat="1" ht="34.5" customHeight="1" outlineLevel="2">
      <c r="A311" s="23">
        <v>8</v>
      </c>
      <c r="B311" s="24" t="s">
        <v>620</v>
      </c>
      <c r="C311" s="24" t="s">
        <v>621</v>
      </c>
      <c r="D311" s="26">
        <v>51300</v>
      </c>
      <c r="E311" s="26">
        <v>2000</v>
      </c>
      <c r="F311" s="26">
        <v>15000</v>
      </c>
      <c r="G311" s="26"/>
      <c r="H311" s="26"/>
    </row>
    <row r="312" spans="1:8" s="5" customFormat="1" ht="34.5" customHeight="1" outlineLevel="2">
      <c r="A312" s="23">
        <v>9</v>
      </c>
      <c r="B312" s="24" t="s">
        <v>622</v>
      </c>
      <c r="C312" s="24" t="s">
        <v>623</v>
      </c>
      <c r="D312" s="26">
        <v>150000</v>
      </c>
      <c r="E312" s="26">
        <v>2100</v>
      </c>
      <c r="F312" s="26">
        <v>26310</v>
      </c>
      <c r="G312" s="26"/>
      <c r="H312" s="26"/>
    </row>
    <row r="313" spans="1:8" s="5" customFormat="1" ht="34.5" customHeight="1" outlineLevel="2">
      <c r="A313" s="23">
        <v>10</v>
      </c>
      <c r="B313" s="24" t="s">
        <v>624</v>
      </c>
      <c r="C313" s="24" t="s">
        <v>625</v>
      </c>
      <c r="D313" s="26">
        <v>50000</v>
      </c>
      <c r="E313" s="26">
        <v>10000</v>
      </c>
      <c r="F313" s="26">
        <v>30000</v>
      </c>
      <c r="G313" s="26"/>
      <c r="H313" s="26"/>
    </row>
    <row r="314" spans="1:8" s="5" customFormat="1" ht="30" customHeight="1" outlineLevel="2">
      <c r="A314" s="23">
        <v>11</v>
      </c>
      <c r="B314" s="24" t="s">
        <v>626</v>
      </c>
      <c r="C314" s="24" t="s">
        <v>627</v>
      </c>
      <c r="D314" s="26">
        <v>110000</v>
      </c>
      <c r="E314" s="26">
        <v>20000</v>
      </c>
      <c r="F314" s="26">
        <v>30000</v>
      </c>
      <c r="G314" s="26"/>
      <c r="H314" s="26"/>
    </row>
    <row r="315" spans="1:8" s="5" customFormat="1" ht="34.5" customHeight="1" outlineLevel="2">
      <c r="A315" s="23">
        <v>12</v>
      </c>
      <c r="B315" s="24" t="s">
        <v>628</v>
      </c>
      <c r="C315" s="24" t="s">
        <v>629</v>
      </c>
      <c r="D315" s="26">
        <v>23000</v>
      </c>
      <c r="E315" s="26">
        <v>2000</v>
      </c>
      <c r="F315" s="26">
        <v>16000</v>
      </c>
      <c r="G315" s="26"/>
      <c r="H315" s="26"/>
    </row>
    <row r="316" spans="1:8" s="5" customFormat="1" ht="34.5" customHeight="1" outlineLevel="2">
      <c r="A316" s="23">
        <v>13</v>
      </c>
      <c r="B316" s="24" t="s">
        <v>630</v>
      </c>
      <c r="C316" s="24" t="s">
        <v>631</v>
      </c>
      <c r="D316" s="26">
        <v>81000</v>
      </c>
      <c r="E316" s="26">
        <v>30000</v>
      </c>
      <c r="F316" s="26">
        <v>15000</v>
      </c>
      <c r="G316" s="26"/>
      <c r="H316" s="26"/>
    </row>
    <row r="317" spans="1:8" s="5" customFormat="1" ht="34.5" customHeight="1" outlineLevel="2">
      <c r="A317" s="23">
        <v>14</v>
      </c>
      <c r="B317" s="24" t="s">
        <v>632</v>
      </c>
      <c r="C317" s="24" t="s">
        <v>633</v>
      </c>
      <c r="D317" s="26">
        <v>75000</v>
      </c>
      <c r="E317" s="26">
        <v>8000</v>
      </c>
      <c r="F317" s="26">
        <v>15000</v>
      </c>
      <c r="G317" s="26"/>
      <c r="H317" s="26"/>
    </row>
    <row r="318" spans="1:8" s="5" customFormat="1" ht="34.5" customHeight="1" outlineLevel="2">
      <c r="A318" s="23">
        <v>15</v>
      </c>
      <c r="B318" s="24" t="s">
        <v>634</v>
      </c>
      <c r="C318" s="24" t="s">
        <v>635</v>
      </c>
      <c r="D318" s="26">
        <v>160000</v>
      </c>
      <c r="E318" s="26"/>
      <c r="F318" s="26">
        <v>70000</v>
      </c>
      <c r="G318" s="26"/>
      <c r="H318" s="26"/>
    </row>
    <row r="319" spans="1:8" s="5" customFormat="1" ht="34.5" customHeight="1" outlineLevel="2">
      <c r="A319" s="23">
        <v>16</v>
      </c>
      <c r="B319" s="24" t="s">
        <v>636</v>
      </c>
      <c r="C319" s="24" t="s">
        <v>637</v>
      </c>
      <c r="D319" s="26">
        <v>50000</v>
      </c>
      <c r="E319" s="26"/>
      <c r="F319" s="26">
        <v>15000</v>
      </c>
      <c r="G319" s="26"/>
      <c r="H319" s="26"/>
    </row>
    <row r="320" spans="1:8" s="5" customFormat="1" ht="34.5" customHeight="1" outlineLevel="2">
      <c r="A320" s="23">
        <v>17</v>
      </c>
      <c r="B320" s="24" t="s">
        <v>638</v>
      </c>
      <c r="C320" s="24" t="s">
        <v>639</v>
      </c>
      <c r="D320" s="26">
        <v>60000</v>
      </c>
      <c r="E320" s="26"/>
      <c r="F320" s="26">
        <v>15000</v>
      </c>
      <c r="G320" s="26"/>
      <c r="H320" s="26"/>
    </row>
    <row r="321" spans="1:8" s="5" customFormat="1" ht="34.5" customHeight="1" outlineLevel="2">
      <c r="A321" s="23">
        <v>18</v>
      </c>
      <c r="B321" s="24" t="s">
        <v>640</v>
      </c>
      <c r="C321" s="24" t="s">
        <v>641</v>
      </c>
      <c r="D321" s="26">
        <v>80000</v>
      </c>
      <c r="E321" s="26"/>
      <c r="F321" s="26">
        <v>10000</v>
      </c>
      <c r="G321" s="26"/>
      <c r="H321" s="26"/>
    </row>
    <row r="322" spans="1:8" s="5" customFormat="1" ht="34.5" customHeight="1" outlineLevel="2">
      <c r="A322" s="23">
        <v>19</v>
      </c>
      <c r="B322" s="24" t="s">
        <v>642</v>
      </c>
      <c r="C322" s="24" t="s">
        <v>643</v>
      </c>
      <c r="D322" s="26">
        <v>326000</v>
      </c>
      <c r="E322" s="26"/>
      <c r="F322" s="26">
        <v>5000</v>
      </c>
      <c r="G322" s="26"/>
      <c r="H322" s="26"/>
    </row>
    <row r="323" spans="1:8" s="5" customFormat="1" ht="30" customHeight="1" outlineLevel="2">
      <c r="A323" s="23">
        <v>20</v>
      </c>
      <c r="B323" s="24" t="s">
        <v>644</v>
      </c>
      <c r="C323" s="24" t="s">
        <v>645</v>
      </c>
      <c r="D323" s="26">
        <v>50000</v>
      </c>
      <c r="E323" s="26"/>
      <c r="F323" s="26">
        <v>20000</v>
      </c>
      <c r="G323" s="26"/>
      <c r="H323" s="26"/>
    </row>
    <row r="324" spans="1:8" s="5" customFormat="1" ht="34.5" customHeight="1" outlineLevel="1">
      <c r="A324" s="21" t="s">
        <v>646</v>
      </c>
      <c r="B324" s="21" t="s">
        <v>647</v>
      </c>
      <c r="C324" s="21"/>
      <c r="D324" s="21">
        <f aca="true" t="shared" si="7" ref="D324:G324">SUM(D325:D348)</f>
        <v>1547129</v>
      </c>
      <c r="E324" s="21">
        <f t="shared" si="7"/>
        <v>404680</v>
      </c>
      <c r="F324" s="21">
        <f t="shared" si="7"/>
        <v>492532</v>
      </c>
      <c r="G324" s="21">
        <f t="shared" si="7"/>
        <v>0</v>
      </c>
      <c r="H324" s="21"/>
    </row>
    <row r="325" spans="1:8" s="5" customFormat="1" ht="36.75" customHeight="1" outlineLevel="2">
      <c r="A325" s="23">
        <v>1</v>
      </c>
      <c r="B325" s="24" t="s">
        <v>648</v>
      </c>
      <c r="C325" s="24" t="s">
        <v>649</v>
      </c>
      <c r="D325" s="26">
        <v>35000</v>
      </c>
      <c r="E325" s="26">
        <v>24000</v>
      </c>
      <c r="F325" s="26">
        <v>11000</v>
      </c>
      <c r="G325" s="26"/>
      <c r="H325" s="26"/>
    </row>
    <row r="326" spans="1:8" s="5" customFormat="1" ht="36.75" customHeight="1" outlineLevel="2">
      <c r="A326" s="23">
        <v>2</v>
      </c>
      <c r="B326" s="24" t="s">
        <v>650</v>
      </c>
      <c r="C326" s="24" t="s">
        <v>651</v>
      </c>
      <c r="D326" s="26">
        <v>50000</v>
      </c>
      <c r="E326" s="26">
        <v>23368</v>
      </c>
      <c r="F326" s="26">
        <v>26632</v>
      </c>
      <c r="G326" s="26"/>
      <c r="H326" s="26"/>
    </row>
    <row r="327" spans="1:8" s="5" customFormat="1" ht="46.5" customHeight="1" outlineLevel="2">
      <c r="A327" s="23">
        <v>3</v>
      </c>
      <c r="B327" s="24" t="s">
        <v>652</v>
      </c>
      <c r="C327" s="24" t="s">
        <v>653</v>
      </c>
      <c r="D327" s="26">
        <v>30000</v>
      </c>
      <c r="E327" s="26">
        <v>1800</v>
      </c>
      <c r="F327" s="26">
        <v>28200</v>
      </c>
      <c r="G327" s="26"/>
      <c r="H327" s="26"/>
    </row>
    <row r="328" spans="1:8" s="5" customFormat="1" ht="36.75" customHeight="1" outlineLevel="2">
      <c r="A328" s="23">
        <v>4</v>
      </c>
      <c r="B328" s="24" t="s">
        <v>654</v>
      </c>
      <c r="C328" s="24" t="s">
        <v>655</v>
      </c>
      <c r="D328" s="26">
        <v>150000</v>
      </c>
      <c r="E328" s="26">
        <v>100000</v>
      </c>
      <c r="F328" s="26">
        <v>50000</v>
      </c>
      <c r="G328" s="26"/>
      <c r="H328" s="26"/>
    </row>
    <row r="329" spans="1:8" s="5" customFormat="1" ht="30.75" customHeight="1" outlineLevel="2">
      <c r="A329" s="23">
        <v>5</v>
      </c>
      <c r="B329" s="24" t="s">
        <v>656</v>
      </c>
      <c r="C329" s="24" t="s">
        <v>657</v>
      </c>
      <c r="D329" s="26">
        <v>40000</v>
      </c>
      <c r="E329" s="26">
        <v>10000</v>
      </c>
      <c r="F329" s="26">
        <v>30000</v>
      </c>
      <c r="G329" s="26"/>
      <c r="H329" s="26"/>
    </row>
    <row r="330" spans="1:8" s="5" customFormat="1" ht="36.75" customHeight="1" outlineLevel="2">
      <c r="A330" s="23">
        <v>6</v>
      </c>
      <c r="B330" s="24" t="s">
        <v>658</v>
      </c>
      <c r="C330" s="24" t="s">
        <v>659</v>
      </c>
      <c r="D330" s="26">
        <v>19700</v>
      </c>
      <c r="E330" s="26">
        <v>9000</v>
      </c>
      <c r="F330" s="26">
        <v>10700</v>
      </c>
      <c r="G330" s="26"/>
      <c r="H330" s="26"/>
    </row>
    <row r="331" spans="1:8" s="7" customFormat="1" ht="30" customHeight="1" outlineLevel="2">
      <c r="A331" s="23">
        <v>7</v>
      </c>
      <c r="B331" s="24" t="s">
        <v>660</v>
      </c>
      <c r="C331" s="24" t="s">
        <v>661</v>
      </c>
      <c r="D331" s="26">
        <v>54000</v>
      </c>
      <c r="E331" s="26">
        <v>25000</v>
      </c>
      <c r="F331" s="26">
        <v>29000</v>
      </c>
      <c r="G331" s="26"/>
      <c r="H331" s="26"/>
    </row>
    <row r="332" spans="1:8" s="5" customFormat="1" ht="36.75" customHeight="1" outlineLevel="2">
      <c r="A332" s="23">
        <v>8</v>
      </c>
      <c r="B332" s="24" t="s">
        <v>662</v>
      </c>
      <c r="C332" s="24" t="s">
        <v>663</v>
      </c>
      <c r="D332" s="26">
        <v>120000</v>
      </c>
      <c r="E332" s="26">
        <v>12000</v>
      </c>
      <c r="F332" s="26">
        <v>30000</v>
      </c>
      <c r="G332" s="26"/>
      <c r="H332" s="26"/>
    </row>
    <row r="333" spans="1:8" s="5" customFormat="1" ht="36.75" customHeight="1" outlineLevel="2">
      <c r="A333" s="23">
        <v>9</v>
      </c>
      <c r="B333" s="24" t="s">
        <v>664</v>
      </c>
      <c r="C333" s="24" t="s">
        <v>665</v>
      </c>
      <c r="D333" s="26">
        <v>115000</v>
      </c>
      <c r="E333" s="26">
        <v>1000</v>
      </c>
      <c r="F333" s="26">
        <v>40000</v>
      </c>
      <c r="G333" s="26"/>
      <c r="H333" s="26"/>
    </row>
    <row r="334" spans="1:8" s="5" customFormat="1" ht="36.75" customHeight="1" outlineLevel="2">
      <c r="A334" s="23">
        <v>10</v>
      </c>
      <c r="B334" s="24" t="s">
        <v>666</v>
      </c>
      <c r="C334" s="24" t="s">
        <v>667</v>
      </c>
      <c r="D334" s="26">
        <v>35000</v>
      </c>
      <c r="E334" s="26">
        <v>5000</v>
      </c>
      <c r="F334" s="26">
        <v>15000</v>
      </c>
      <c r="G334" s="26"/>
      <c r="H334" s="26"/>
    </row>
    <row r="335" spans="1:8" s="5" customFormat="1" ht="34.5" customHeight="1" outlineLevel="2">
      <c r="A335" s="23">
        <v>11</v>
      </c>
      <c r="B335" s="24" t="s">
        <v>668</v>
      </c>
      <c r="C335" s="24" t="s">
        <v>669</v>
      </c>
      <c r="D335" s="26">
        <v>72000</v>
      </c>
      <c r="E335" s="26">
        <v>2000</v>
      </c>
      <c r="F335" s="26">
        <v>10000</v>
      </c>
      <c r="G335" s="26"/>
      <c r="H335" s="26"/>
    </row>
    <row r="336" spans="1:8" s="5" customFormat="1" ht="36.75" customHeight="1" outlineLevel="2">
      <c r="A336" s="23">
        <v>12</v>
      </c>
      <c r="B336" s="24" t="s">
        <v>670</v>
      </c>
      <c r="C336" s="24" t="s">
        <v>671</v>
      </c>
      <c r="D336" s="26">
        <v>50000</v>
      </c>
      <c r="E336" s="26">
        <v>4000</v>
      </c>
      <c r="F336" s="26">
        <v>17000</v>
      </c>
      <c r="G336" s="26"/>
      <c r="H336" s="26"/>
    </row>
    <row r="337" spans="1:8" s="5" customFormat="1" ht="36.75" customHeight="1" outlineLevel="2">
      <c r="A337" s="23">
        <v>13</v>
      </c>
      <c r="B337" s="24" t="s">
        <v>672</v>
      </c>
      <c r="C337" s="24" t="s">
        <v>673</v>
      </c>
      <c r="D337" s="26">
        <v>110000</v>
      </c>
      <c r="E337" s="26">
        <v>9000</v>
      </c>
      <c r="F337" s="26">
        <v>5000</v>
      </c>
      <c r="G337" s="26"/>
      <c r="H337" s="26"/>
    </row>
    <row r="338" spans="1:8" s="5" customFormat="1" ht="30.75" customHeight="1" outlineLevel="2">
      <c r="A338" s="23">
        <v>14</v>
      </c>
      <c r="B338" s="24" t="s">
        <v>674</v>
      </c>
      <c r="C338" s="24" t="s">
        <v>675</v>
      </c>
      <c r="D338" s="26">
        <v>50000</v>
      </c>
      <c r="E338" s="26">
        <v>1000</v>
      </c>
      <c r="F338" s="26">
        <v>15000</v>
      </c>
      <c r="G338" s="26"/>
      <c r="H338" s="26"/>
    </row>
    <row r="339" spans="1:8" s="5" customFormat="1" ht="37.5" customHeight="1" outlineLevel="2">
      <c r="A339" s="23">
        <v>15</v>
      </c>
      <c r="B339" s="24" t="s">
        <v>676</v>
      </c>
      <c r="C339" s="24" t="s">
        <v>677</v>
      </c>
      <c r="D339" s="26">
        <v>150000</v>
      </c>
      <c r="E339" s="26">
        <v>100000</v>
      </c>
      <c r="F339" s="26">
        <v>30000</v>
      </c>
      <c r="G339" s="26"/>
      <c r="H339" s="26"/>
    </row>
    <row r="340" spans="1:8" s="5" customFormat="1" ht="37.5" customHeight="1" outlineLevel="2">
      <c r="A340" s="23">
        <v>16</v>
      </c>
      <c r="B340" s="24" t="s">
        <v>678</v>
      </c>
      <c r="C340" s="24" t="s">
        <v>679</v>
      </c>
      <c r="D340" s="26">
        <v>81800</v>
      </c>
      <c r="E340" s="26">
        <v>48500</v>
      </c>
      <c r="F340" s="26">
        <v>18000</v>
      </c>
      <c r="G340" s="26"/>
      <c r="H340" s="26"/>
    </row>
    <row r="341" spans="1:8" s="5" customFormat="1" ht="37.5" customHeight="1" outlineLevel="2">
      <c r="A341" s="23">
        <v>17</v>
      </c>
      <c r="B341" s="24" t="s">
        <v>680</v>
      </c>
      <c r="C341" s="24" t="s">
        <v>681</v>
      </c>
      <c r="D341" s="26">
        <v>30000</v>
      </c>
      <c r="E341" s="26">
        <v>5000</v>
      </c>
      <c r="F341" s="26">
        <v>4000</v>
      </c>
      <c r="G341" s="26"/>
      <c r="H341" s="26"/>
    </row>
    <row r="342" spans="1:8" s="5" customFormat="1" ht="37.5" customHeight="1" outlineLevel="2">
      <c r="A342" s="23">
        <v>18</v>
      </c>
      <c r="B342" s="24" t="s">
        <v>682</v>
      </c>
      <c r="C342" s="24" t="s">
        <v>683</v>
      </c>
      <c r="D342" s="26">
        <v>18000</v>
      </c>
      <c r="E342" s="26">
        <v>500</v>
      </c>
      <c r="F342" s="26">
        <v>8000</v>
      </c>
      <c r="G342" s="26"/>
      <c r="H342" s="26"/>
    </row>
    <row r="343" spans="1:8" s="5" customFormat="1" ht="37.5" customHeight="1" outlineLevel="2">
      <c r="A343" s="23">
        <v>19</v>
      </c>
      <c r="B343" s="24" t="s">
        <v>684</v>
      </c>
      <c r="C343" s="24" t="s">
        <v>685</v>
      </c>
      <c r="D343" s="26">
        <v>59629</v>
      </c>
      <c r="E343" s="26">
        <v>23512</v>
      </c>
      <c r="F343" s="26">
        <v>16500</v>
      </c>
      <c r="G343" s="26"/>
      <c r="H343" s="26"/>
    </row>
    <row r="344" spans="1:8" s="5" customFormat="1" ht="36.75" customHeight="1" outlineLevel="2">
      <c r="A344" s="23">
        <v>20</v>
      </c>
      <c r="B344" s="24" t="s">
        <v>686</v>
      </c>
      <c r="C344" s="24" t="s">
        <v>687</v>
      </c>
      <c r="D344" s="26">
        <v>12000</v>
      </c>
      <c r="E344" s="26"/>
      <c r="F344" s="26">
        <v>10000</v>
      </c>
      <c r="G344" s="26"/>
      <c r="H344" s="26"/>
    </row>
    <row r="345" spans="1:8" s="5" customFormat="1" ht="30.75" customHeight="1" outlineLevel="2">
      <c r="A345" s="23">
        <v>21</v>
      </c>
      <c r="B345" s="24" t="s">
        <v>688</v>
      </c>
      <c r="C345" s="24" t="s">
        <v>689</v>
      </c>
      <c r="D345" s="26">
        <v>25000</v>
      </c>
      <c r="E345" s="26"/>
      <c r="F345" s="26">
        <v>15000</v>
      </c>
      <c r="G345" s="26"/>
      <c r="H345" s="26"/>
    </row>
    <row r="346" spans="1:8" s="5" customFormat="1" ht="30" customHeight="1" outlineLevel="2">
      <c r="A346" s="23">
        <v>22</v>
      </c>
      <c r="B346" s="24" t="s">
        <v>690</v>
      </c>
      <c r="C346" s="24" t="s">
        <v>691</v>
      </c>
      <c r="D346" s="26">
        <v>100000</v>
      </c>
      <c r="E346" s="26"/>
      <c r="F346" s="26">
        <v>20000</v>
      </c>
      <c r="G346" s="26"/>
      <c r="H346" s="26"/>
    </row>
    <row r="347" spans="1:8" s="5" customFormat="1" ht="30.75" customHeight="1" outlineLevel="2">
      <c r="A347" s="23">
        <v>23</v>
      </c>
      <c r="B347" s="24" t="s">
        <v>692</v>
      </c>
      <c r="C347" s="24" t="s">
        <v>693</v>
      </c>
      <c r="D347" s="26">
        <v>20000</v>
      </c>
      <c r="E347" s="26">
        <v>0</v>
      </c>
      <c r="F347" s="26">
        <v>7500</v>
      </c>
      <c r="G347" s="26"/>
      <c r="H347" s="26"/>
    </row>
    <row r="348" spans="1:8" s="5" customFormat="1" ht="36.75" customHeight="1" outlineLevel="2">
      <c r="A348" s="23">
        <v>24</v>
      </c>
      <c r="B348" s="24" t="s">
        <v>694</v>
      </c>
      <c r="C348" s="24" t="s">
        <v>695</v>
      </c>
      <c r="D348" s="26">
        <v>120000</v>
      </c>
      <c r="E348" s="26"/>
      <c r="F348" s="26">
        <v>46000</v>
      </c>
      <c r="G348" s="26"/>
      <c r="H348" s="26"/>
    </row>
    <row r="349" spans="1:8" s="5" customFormat="1" ht="30.75" customHeight="1" outlineLevel="1">
      <c r="A349" s="21" t="s">
        <v>696</v>
      </c>
      <c r="B349" s="21" t="s">
        <v>697</v>
      </c>
      <c r="C349" s="21"/>
      <c r="D349" s="21">
        <f aca="true" t="shared" si="8" ref="D349:G349">SUM(D350:D530)</f>
        <v>16369566</v>
      </c>
      <c r="E349" s="21">
        <f t="shared" si="8"/>
        <v>2281415</v>
      </c>
      <c r="F349" s="21">
        <f t="shared" si="8"/>
        <v>4642518</v>
      </c>
      <c r="G349" s="21">
        <f t="shared" si="8"/>
        <v>0</v>
      </c>
      <c r="H349" s="21"/>
    </row>
    <row r="350" spans="1:8" s="5" customFormat="1" ht="30" customHeight="1" outlineLevel="2">
      <c r="A350" s="23">
        <v>1</v>
      </c>
      <c r="B350" s="24" t="s">
        <v>698</v>
      </c>
      <c r="C350" s="24" t="s">
        <v>699</v>
      </c>
      <c r="D350" s="26">
        <v>29000</v>
      </c>
      <c r="E350" s="26">
        <v>17000</v>
      </c>
      <c r="F350" s="26">
        <v>12000</v>
      </c>
      <c r="G350" s="26"/>
      <c r="H350" s="26"/>
    </row>
    <row r="351" spans="1:8" s="5" customFormat="1" ht="30" customHeight="1" outlineLevel="2">
      <c r="A351" s="23">
        <v>2</v>
      </c>
      <c r="B351" s="24" t="s">
        <v>700</v>
      </c>
      <c r="C351" s="24" t="s">
        <v>701</v>
      </c>
      <c r="D351" s="26">
        <v>20000</v>
      </c>
      <c r="E351" s="26">
        <v>6000</v>
      </c>
      <c r="F351" s="26">
        <v>14000</v>
      </c>
      <c r="G351" s="26"/>
      <c r="H351" s="26"/>
    </row>
    <row r="352" spans="1:8" s="5" customFormat="1" ht="30" customHeight="1" outlineLevel="2">
      <c r="A352" s="23">
        <v>3</v>
      </c>
      <c r="B352" s="24" t="s">
        <v>702</v>
      </c>
      <c r="C352" s="24" t="s">
        <v>703</v>
      </c>
      <c r="D352" s="26">
        <v>57196</v>
      </c>
      <c r="E352" s="26">
        <v>36339</v>
      </c>
      <c r="F352" s="26">
        <v>16685</v>
      </c>
      <c r="G352" s="26"/>
      <c r="H352" s="26"/>
    </row>
    <row r="353" spans="1:8" s="7" customFormat="1" ht="30" customHeight="1" outlineLevel="2">
      <c r="A353" s="23">
        <v>4</v>
      </c>
      <c r="B353" s="24" t="s">
        <v>704</v>
      </c>
      <c r="C353" s="24" t="s">
        <v>705</v>
      </c>
      <c r="D353" s="26">
        <v>48000</v>
      </c>
      <c r="E353" s="26">
        <v>42500</v>
      </c>
      <c r="F353" s="26">
        <v>5500</v>
      </c>
      <c r="G353" s="26"/>
      <c r="H353" s="26"/>
    </row>
    <row r="354" spans="1:8" s="5" customFormat="1" ht="30" customHeight="1" outlineLevel="2">
      <c r="A354" s="23">
        <v>5</v>
      </c>
      <c r="B354" s="24" t="s">
        <v>706</v>
      </c>
      <c r="C354" s="24" t="s">
        <v>707</v>
      </c>
      <c r="D354" s="26">
        <v>50000</v>
      </c>
      <c r="E354" s="26">
        <v>31142</v>
      </c>
      <c r="F354" s="26">
        <v>18858</v>
      </c>
      <c r="G354" s="26"/>
      <c r="H354" s="26"/>
    </row>
    <row r="355" spans="1:8" s="5" customFormat="1" ht="30.75" customHeight="1" outlineLevel="2">
      <c r="A355" s="23">
        <v>6</v>
      </c>
      <c r="B355" s="24" t="s">
        <v>708</v>
      </c>
      <c r="C355" s="24" t="s">
        <v>709</v>
      </c>
      <c r="D355" s="26">
        <v>99770</v>
      </c>
      <c r="E355" s="26">
        <v>72264</v>
      </c>
      <c r="F355" s="26">
        <v>27506</v>
      </c>
      <c r="G355" s="26"/>
      <c r="H355" s="26"/>
    </row>
    <row r="356" spans="1:8" s="5" customFormat="1" ht="30" customHeight="1" outlineLevel="2">
      <c r="A356" s="23">
        <v>7</v>
      </c>
      <c r="B356" s="24" t="s">
        <v>710</v>
      </c>
      <c r="C356" s="24" t="s">
        <v>711</v>
      </c>
      <c r="D356" s="26">
        <v>85000</v>
      </c>
      <c r="E356" s="26">
        <v>48000</v>
      </c>
      <c r="F356" s="26">
        <v>37000</v>
      </c>
      <c r="G356" s="26"/>
      <c r="H356" s="26"/>
    </row>
    <row r="357" spans="1:8" s="5" customFormat="1" ht="36.75" customHeight="1" outlineLevel="2">
      <c r="A357" s="23">
        <v>8</v>
      </c>
      <c r="B357" s="24" t="s">
        <v>712</v>
      </c>
      <c r="C357" s="24" t="s">
        <v>713</v>
      </c>
      <c r="D357" s="26">
        <v>45362</v>
      </c>
      <c r="E357" s="26">
        <v>13608</v>
      </c>
      <c r="F357" s="26">
        <v>31754</v>
      </c>
      <c r="G357" s="26"/>
      <c r="H357" s="26"/>
    </row>
    <row r="358" spans="1:8" s="5" customFormat="1" ht="36.75" customHeight="1" outlineLevel="2">
      <c r="A358" s="23">
        <v>9</v>
      </c>
      <c r="B358" s="24" t="s">
        <v>714</v>
      </c>
      <c r="C358" s="24" t="s">
        <v>715</v>
      </c>
      <c r="D358" s="26">
        <v>44864</v>
      </c>
      <c r="E358" s="26">
        <v>34000</v>
      </c>
      <c r="F358" s="26">
        <v>10864</v>
      </c>
      <c r="G358" s="26"/>
      <c r="H358" s="26"/>
    </row>
    <row r="359" spans="1:8" s="5" customFormat="1" ht="36.75" customHeight="1" outlineLevel="2">
      <c r="A359" s="23">
        <v>10</v>
      </c>
      <c r="B359" s="24" t="s">
        <v>716</v>
      </c>
      <c r="C359" s="24" t="s">
        <v>717</v>
      </c>
      <c r="D359" s="26">
        <v>56900</v>
      </c>
      <c r="E359" s="26">
        <v>26000</v>
      </c>
      <c r="F359" s="26">
        <v>30900</v>
      </c>
      <c r="G359" s="26"/>
      <c r="H359" s="26"/>
    </row>
    <row r="360" spans="1:8" s="5" customFormat="1" ht="34.5" customHeight="1" outlineLevel="2">
      <c r="A360" s="23">
        <v>11</v>
      </c>
      <c r="B360" s="24" t="s">
        <v>718</v>
      </c>
      <c r="C360" s="24" t="s">
        <v>719</v>
      </c>
      <c r="D360" s="26">
        <v>26000</v>
      </c>
      <c r="E360" s="26">
        <v>6000</v>
      </c>
      <c r="F360" s="26">
        <v>20000</v>
      </c>
      <c r="G360" s="26"/>
      <c r="H360" s="26"/>
    </row>
    <row r="361" spans="1:8" s="5" customFormat="1" ht="36.75" customHeight="1" outlineLevel="2">
      <c r="A361" s="23">
        <v>12</v>
      </c>
      <c r="B361" s="24" t="s">
        <v>720</v>
      </c>
      <c r="C361" s="24" t="s">
        <v>721</v>
      </c>
      <c r="D361" s="26">
        <v>25000</v>
      </c>
      <c r="E361" s="26">
        <v>12000</v>
      </c>
      <c r="F361" s="26">
        <v>13000</v>
      </c>
      <c r="G361" s="26"/>
      <c r="H361" s="26"/>
    </row>
    <row r="362" spans="1:8" s="7" customFormat="1" ht="30" customHeight="1" outlineLevel="2">
      <c r="A362" s="23">
        <v>13</v>
      </c>
      <c r="B362" s="24" t="s">
        <v>722</v>
      </c>
      <c r="C362" s="24" t="s">
        <v>723</v>
      </c>
      <c r="D362" s="26">
        <v>12000</v>
      </c>
      <c r="E362" s="26">
        <v>4500</v>
      </c>
      <c r="F362" s="26">
        <v>7500</v>
      </c>
      <c r="G362" s="26"/>
      <c r="H362" s="26"/>
    </row>
    <row r="363" spans="1:8" s="5" customFormat="1" ht="36.75" customHeight="1" outlineLevel="2">
      <c r="A363" s="23">
        <v>14</v>
      </c>
      <c r="B363" s="24" t="s">
        <v>724</v>
      </c>
      <c r="C363" s="24" t="s">
        <v>725</v>
      </c>
      <c r="D363" s="26">
        <v>58000</v>
      </c>
      <c r="E363" s="26">
        <v>35000</v>
      </c>
      <c r="F363" s="26">
        <v>23000</v>
      </c>
      <c r="G363" s="26"/>
      <c r="H363" s="26"/>
    </row>
    <row r="364" spans="1:8" s="5" customFormat="1" ht="36.75" customHeight="1" outlineLevel="2">
      <c r="A364" s="23">
        <v>15</v>
      </c>
      <c r="B364" s="24" t="s">
        <v>726</v>
      </c>
      <c r="C364" s="24" t="s">
        <v>727</v>
      </c>
      <c r="D364" s="26">
        <v>50000</v>
      </c>
      <c r="E364" s="26">
        <v>1000</v>
      </c>
      <c r="F364" s="26">
        <v>49000</v>
      </c>
      <c r="G364" s="26"/>
      <c r="H364" s="26"/>
    </row>
    <row r="365" spans="1:8" s="5" customFormat="1" ht="36.75" customHeight="1" outlineLevel="2">
      <c r="A365" s="23">
        <v>16</v>
      </c>
      <c r="B365" s="24" t="s">
        <v>728</v>
      </c>
      <c r="C365" s="24" t="s">
        <v>729</v>
      </c>
      <c r="D365" s="26">
        <v>60000</v>
      </c>
      <c r="E365" s="26">
        <v>30000</v>
      </c>
      <c r="F365" s="26">
        <v>30000</v>
      </c>
      <c r="G365" s="26"/>
      <c r="H365" s="26"/>
    </row>
    <row r="366" spans="1:8" s="5" customFormat="1" ht="30.75" customHeight="1" outlineLevel="2">
      <c r="A366" s="23">
        <v>17</v>
      </c>
      <c r="B366" s="24" t="s">
        <v>730</v>
      </c>
      <c r="C366" s="24" t="s">
        <v>731</v>
      </c>
      <c r="D366" s="26">
        <v>50000</v>
      </c>
      <c r="E366" s="26">
        <v>40000</v>
      </c>
      <c r="F366" s="26">
        <v>10000</v>
      </c>
      <c r="G366" s="26"/>
      <c r="H366" s="26"/>
    </row>
    <row r="367" spans="1:8" s="5" customFormat="1" ht="37.5" customHeight="1" outlineLevel="2">
      <c r="A367" s="23">
        <v>18</v>
      </c>
      <c r="B367" s="24" t="s">
        <v>732</v>
      </c>
      <c r="C367" s="24" t="s">
        <v>733</v>
      </c>
      <c r="D367" s="26">
        <v>50000</v>
      </c>
      <c r="E367" s="26">
        <v>14000</v>
      </c>
      <c r="F367" s="26">
        <v>36000</v>
      </c>
      <c r="G367" s="26"/>
      <c r="H367" s="26"/>
    </row>
    <row r="368" spans="1:8" s="5" customFormat="1" ht="37.5" customHeight="1" outlineLevel="2">
      <c r="A368" s="23">
        <v>19</v>
      </c>
      <c r="B368" s="24" t="s">
        <v>734</v>
      </c>
      <c r="C368" s="24" t="s">
        <v>735</v>
      </c>
      <c r="D368" s="26">
        <v>48000</v>
      </c>
      <c r="E368" s="26">
        <v>38000</v>
      </c>
      <c r="F368" s="26">
        <v>10000</v>
      </c>
      <c r="G368" s="26"/>
      <c r="H368" s="26"/>
    </row>
    <row r="369" spans="1:8" s="5" customFormat="1" ht="30.75" customHeight="1" outlineLevel="2">
      <c r="A369" s="23">
        <v>20</v>
      </c>
      <c r="B369" s="24" t="s">
        <v>736</v>
      </c>
      <c r="C369" s="24" t="s">
        <v>737</v>
      </c>
      <c r="D369" s="26">
        <v>30000</v>
      </c>
      <c r="E369" s="26">
        <v>18000</v>
      </c>
      <c r="F369" s="26">
        <v>12000</v>
      </c>
      <c r="G369" s="26"/>
      <c r="H369" s="26"/>
    </row>
    <row r="370" spans="1:8" s="5" customFormat="1" ht="30" customHeight="1" outlineLevel="2">
      <c r="A370" s="23">
        <v>21</v>
      </c>
      <c r="B370" s="24" t="s">
        <v>738</v>
      </c>
      <c r="C370" s="24" t="s">
        <v>739</v>
      </c>
      <c r="D370" s="26">
        <v>28000</v>
      </c>
      <c r="E370" s="26">
        <v>12000</v>
      </c>
      <c r="F370" s="26">
        <v>16000</v>
      </c>
      <c r="G370" s="26"/>
      <c r="H370" s="26"/>
    </row>
    <row r="371" spans="1:8" s="5" customFormat="1" ht="30" customHeight="1" outlineLevel="2">
      <c r="A371" s="23">
        <v>22</v>
      </c>
      <c r="B371" s="24" t="s">
        <v>740</v>
      </c>
      <c r="C371" s="24" t="s">
        <v>741</v>
      </c>
      <c r="D371" s="26">
        <v>21000</v>
      </c>
      <c r="E371" s="26">
        <v>11000</v>
      </c>
      <c r="F371" s="26">
        <v>10000</v>
      </c>
      <c r="G371" s="26"/>
      <c r="H371" s="26"/>
    </row>
    <row r="372" spans="1:8" s="5" customFormat="1" ht="34.5" customHeight="1" outlineLevel="2">
      <c r="A372" s="23">
        <v>23</v>
      </c>
      <c r="B372" s="24" t="s">
        <v>742</v>
      </c>
      <c r="C372" s="24" t="s">
        <v>743</v>
      </c>
      <c r="D372" s="26">
        <v>160000</v>
      </c>
      <c r="E372" s="26">
        <v>10000</v>
      </c>
      <c r="F372" s="26">
        <v>150000</v>
      </c>
      <c r="G372" s="26"/>
      <c r="H372" s="26"/>
    </row>
    <row r="373" spans="1:8" s="5" customFormat="1" ht="34.5" customHeight="1" outlineLevel="2">
      <c r="A373" s="23">
        <v>24</v>
      </c>
      <c r="B373" s="24" t="s">
        <v>744</v>
      </c>
      <c r="C373" s="24" t="s">
        <v>745</v>
      </c>
      <c r="D373" s="26">
        <v>150000</v>
      </c>
      <c r="E373" s="26">
        <v>110000</v>
      </c>
      <c r="F373" s="26">
        <v>40000</v>
      </c>
      <c r="G373" s="26"/>
      <c r="H373" s="26"/>
    </row>
    <row r="374" spans="1:8" s="5" customFormat="1" ht="30" customHeight="1" outlineLevel="2">
      <c r="A374" s="23">
        <v>25</v>
      </c>
      <c r="B374" s="24" t="s">
        <v>746</v>
      </c>
      <c r="C374" s="24" t="s">
        <v>747</v>
      </c>
      <c r="D374" s="26">
        <v>38000</v>
      </c>
      <c r="E374" s="26">
        <v>12000</v>
      </c>
      <c r="F374" s="26">
        <v>26000</v>
      </c>
      <c r="G374" s="26"/>
      <c r="H374" s="26"/>
    </row>
    <row r="375" spans="1:8" s="5" customFormat="1" ht="34.5" customHeight="1" outlineLevel="2">
      <c r="A375" s="23">
        <v>26</v>
      </c>
      <c r="B375" s="24" t="s">
        <v>748</v>
      </c>
      <c r="C375" s="24" t="s">
        <v>749</v>
      </c>
      <c r="D375" s="26">
        <v>12000</v>
      </c>
      <c r="E375" s="26">
        <v>2000</v>
      </c>
      <c r="F375" s="26">
        <v>10000</v>
      </c>
      <c r="G375" s="26"/>
      <c r="H375" s="26"/>
    </row>
    <row r="376" spans="1:8" s="5" customFormat="1" ht="34.5" customHeight="1" outlineLevel="2">
      <c r="A376" s="23">
        <v>27</v>
      </c>
      <c r="B376" s="24" t="s">
        <v>750</v>
      </c>
      <c r="C376" s="24" t="s">
        <v>751</v>
      </c>
      <c r="D376" s="26">
        <v>10000</v>
      </c>
      <c r="E376" s="26">
        <v>4000</v>
      </c>
      <c r="F376" s="26">
        <v>6000</v>
      </c>
      <c r="G376" s="26"/>
      <c r="H376" s="26"/>
    </row>
    <row r="377" spans="1:8" s="5" customFormat="1" ht="34.5" customHeight="1" outlineLevel="2">
      <c r="A377" s="23">
        <v>28</v>
      </c>
      <c r="B377" s="24" t="s">
        <v>752</v>
      </c>
      <c r="C377" s="24" t="s">
        <v>753</v>
      </c>
      <c r="D377" s="26">
        <v>12000</v>
      </c>
      <c r="E377" s="26">
        <v>10000</v>
      </c>
      <c r="F377" s="26">
        <v>2000</v>
      </c>
      <c r="G377" s="26"/>
      <c r="H377" s="26"/>
    </row>
    <row r="378" spans="1:8" s="5" customFormat="1" ht="34.5" customHeight="1" outlineLevel="2">
      <c r="A378" s="23">
        <v>29</v>
      </c>
      <c r="B378" s="24" t="s">
        <v>754</v>
      </c>
      <c r="C378" s="24" t="s">
        <v>755</v>
      </c>
      <c r="D378" s="26">
        <v>95793</v>
      </c>
      <c r="E378" s="26">
        <v>78000</v>
      </c>
      <c r="F378" s="26">
        <v>17793</v>
      </c>
      <c r="G378" s="26"/>
      <c r="H378" s="26"/>
    </row>
    <row r="379" spans="1:8" s="5" customFormat="1" ht="34.5" customHeight="1" outlineLevel="2">
      <c r="A379" s="23">
        <v>30</v>
      </c>
      <c r="B379" s="24" t="s">
        <v>756</v>
      </c>
      <c r="C379" s="24" t="s">
        <v>757</v>
      </c>
      <c r="D379" s="26">
        <v>56500</v>
      </c>
      <c r="E379" s="26">
        <v>21500</v>
      </c>
      <c r="F379" s="26">
        <v>35000</v>
      </c>
      <c r="G379" s="26"/>
      <c r="H379" s="26"/>
    </row>
    <row r="380" spans="1:8" s="5" customFormat="1" ht="34.5" customHeight="1" outlineLevel="2">
      <c r="A380" s="23">
        <v>31</v>
      </c>
      <c r="B380" s="24" t="s">
        <v>758</v>
      </c>
      <c r="C380" s="24" t="s">
        <v>759</v>
      </c>
      <c r="D380" s="26">
        <v>27000</v>
      </c>
      <c r="E380" s="26">
        <v>17000</v>
      </c>
      <c r="F380" s="26">
        <v>10000</v>
      </c>
      <c r="G380" s="26"/>
      <c r="H380" s="26"/>
    </row>
    <row r="381" spans="1:8" s="5" customFormat="1" ht="30" customHeight="1" outlineLevel="2">
      <c r="A381" s="23">
        <v>32</v>
      </c>
      <c r="B381" s="24" t="s">
        <v>760</v>
      </c>
      <c r="C381" s="24" t="s">
        <v>761</v>
      </c>
      <c r="D381" s="26">
        <v>19270</v>
      </c>
      <c r="E381" s="26">
        <v>8000</v>
      </c>
      <c r="F381" s="26">
        <v>11270</v>
      </c>
      <c r="G381" s="26"/>
      <c r="H381" s="26"/>
    </row>
    <row r="382" spans="1:8" s="5" customFormat="1" ht="30" customHeight="1" outlineLevel="2">
      <c r="A382" s="23">
        <v>33</v>
      </c>
      <c r="B382" s="24" t="s">
        <v>762</v>
      </c>
      <c r="C382" s="24" t="s">
        <v>763</v>
      </c>
      <c r="D382" s="26">
        <v>30000</v>
      </c>
      <c r="E382" s="26">
        <v>1700</v>
      </c>
      <c r="F382" s="26">
        <v>13000</v>
      </c>
      <c r="G382" s="26"/>
      <c r="H382" s="26"/>
    </row>
    <row r="383" spans="1:8" s="5" customFormat="1" ht="33.75" customHeight="1" outlineLevel="2">
      <c r="A383" s="23">
        <v>34</v>
      </c>
      <c r="B383" s="24" t="s">
        <v>764</v>
      </c>
      <c r="C383" s="24" t="s">
        <v>765</v>
      </c>
      <c r="D383" s="26">
        <v>75000</v>
      </c>
      <c r="E383" s="26">
        <v>5000</v>
      </c>
      <c r="F383" s="26">
        <v>25000</v>
      </c>
      <c r="G383" s="26"/>
      <c r="H383" s="26"/>
    </row>
    <row r="384" spans="1:8" s="7" customFormat="1" ht="30" customHeight="1" outlineLevel="2">
      <c r="A384" s="23">
        <v>35</v>
      </c>
      <c r="B384" s="24" t="s">
        <v>766</v>
      </c>
      <c r="C384" s="24" t="s">
        <v>767</v>
      </c>
      <c r="D384" s="26">
        <v>56640</v>
      </c>
      <c r="E384" s="26">
        <v>10000</v>
      </c>
      <c r="F384" s="26">
        <v>10000</v>
      </c>
      <c r="G384" s="26"/>
      <c r="H384" s="26"/>
    </row>
    <row r="385" spans="1:8" s="5" customFormat="1" ht="34.5" customHeight="1" outlineLevel="2">
      <c r="A385" s="23">
        <v>36</v>
      </c>
      <c r="B385" s="24" t="s">
        <v>768</v>
      </c>
      <c r="C385" s="24" t="s">
        <v>769</v>
      </c>
      <c r="D385" s="26">
        <v>50000</v>
      </c>
      <c r="E385" s="26">
        <v>15000</v>
      </c>
      <c r="F385" s="26">
        <v>20000</v>
      </c>
      <c r="G385" s="26"/>
      <c r="H385" s="26"/>
    </row>
    <row r="386" spans="1:8" s="5" customFormat="1" ht="36.75" customHeight="1" outlineLevel="2">
      <c r="A386" s="23">
        <v>37</v>
      </c>
      <c r="B386" s="24" t="s">
        <v>770</v>
      </c>
      <c r="C386" s="24" t="s">
        <v>771</v>
      </c>
      <c r="D386" s="26">
        <v>50000</v>
      </c>
      <c r="E386" s="26">
        <v>14700</v>
      </c>
      <c r="F386" s="26">
        <v>20000</v>
      </c>
      <c r="G386" s="26"/>
      <c r="H386" s="26"/>
    </row>
    <row r="387" spans="1:8" s="5" customFormat="1" ht="45" customHeight="1" outlineLevel="2">
      <c r="A387" s="23">
        <v>38</v>
      </c>
      <c r="B387" s="24" t="s">
        <v>772</v>
      </c>
      <c r="C387" s="24" t="s">
        <v>773</v>
      </c>
      <c r="D387" s="26">
        <v>102421</v>
      </c>
      <c r="E387" s="26">
        <v>49500</v>
      </c>
      <c r="F387" s="26">
        <v>25000</v>
      </c>
      <c r="G387" s="26"/>
      <c r="H387" s="26"/>
    </row>
    <row r="388" spans="1:8" s="5" customFormat="1" ht="34.5" customHeight="1" outlineLevel="2">
      <c r="A388" s="23">
        <v>39</v>
      </c>
      <c r="B388" s="24" t="s">
        <v>774</v>
      </c>
      <c r="C388" s="24" t="s">
        <v>310</v>
      </c>
      <c r="D388" s="26">
        <v>54000</v>
      </c>
      <c r="E388" s="26">
        <v>4000</v>
      </c>
      <c r="F388" s="26">
        <v>48000</v>
      </c>
      <c r="G388" s="26"/>
      <c r="H388" s="26"/>
    </row>
    <row r="389" spans="1:8" s="5" customFormat="1" ht="34.5" customHeight="1" outlineLevel="2">
      <c r="A389" s="23">
        <v>40</v>
      </c>
      <c r="B389" s="24" t="s">
        <v>775</v>
      </c>
      <c r="C389" s="24" t="s">
        <v>776</v>
      </c>
      <c r="D389" s="26">
        <v>36700</v>
      </c>
      <c r="E389" s="26">
        <v>23000</v>
      </c>
      <c r="F389" s="26">
        <v>10000</v>
      </c>
      <c r="G389" s="26"/>
      <c r="H389" s="26"/>
    </row>
    <row r="390" spans="1:8" s="5" customFormat="1" ht="30" customHeight="1" outlineLevel="2">
      <c r="A390" s="23">
        <v>41</v>
      </c>
      <c r="B390" s="24" t="s">
        <v>777</v>
      </c>
      <c r="C390" s="24" t="s">
        <v>778</v>
      </c>
      <c r="D390" s="26">
        <v>61754</v>
      </c>
      <c r="E390" s="26">
        <v>27720</v>
      </c>
      <c r="F390" s="26">
        <v>27000</v>
      </c>
      <c r="G390" s="26"/>
      <c r="H390" s="26"/>
    </row>
    <row r="391" spans="1:8" s="5" customFormat="1" ht="41.25" customHeight="1" outlineLevel="2">
      <c r="A391" s="23">
        <v>42</v>
      </c>
      <c r="B391" s="24" t="s">
        <v>779</v>
      </c>
      <c r="C391" s="24" t="s">
        <v>780</v>
      </c>
      <c r="D391" s="26">
        <v>80000</v>
      </c>
      <c r="E391" s="26">
        <v>2000</v>
      </c>
      <c r="F391" s="26">
        <v>30000</v>
      </c>
      <c r="G391" s="26"/>
      <c r="H391" s="26"/>
    </row>
    <row r="392" spans="1:8" s="5" customFormat="1" ht="35.25" customHeight="1" outlineLevel="2">
      <c r="A392" s="23">
        <v>43</v>
      </c>
      <c r="B392" s="24" t="s">
        <v>781</v>
      </c>
      <c r="C392" s="24" t="s">
        <v>782</v>
      </c>
      <c r="D392" s="26">
        <v>163776</v>
      </c>
      <c r="E392" s="26">
        <v>40000</v>
      </c>
      <c r="F392" s="26">
        <v>80000</v>
      </c>
      <c r="G392" s="26"/>
      <c r="H392" s="26"/>
    </row>
    <row r="393" spans="1:8" s="5" customFormat="1" ht="36.75" customHeight="1" outlineLevel="2">
      <c r="A393" s="23">
        <v>44</v>
      </c>
      <c r="B393" s="24" t="s">
        <v>783</v>
      </c>
      <c r="C393" s="24" t="s">
        <v>784</v>
      </c>
      <c r="D393" s="26">
        <v>76000</v>
      </c>
      <c r="E393" s="26">
        <v>17754</v>
      </c>
      <c r="F393" s="26">
        <v>23000</v>
      </c>
      <c r="G393" s="26"/>
      <c r="H393" s="26"/>
    </row>
    <row r="394" spans="1:8" s="5" customFormat="1" ht="30" customHeight="1" outlineLevel="2">
      <c r="A394" s="23">
        <v>45</v>
      </c>
      <c r="B394" s="24" t="s">
        <v>785</v>
      </c>
      <c r="C394" s="24" t="s">
        <v>786</v>
      </c>
      <c r="D394" s="26">
        <v>50000</v>
      </c>
      <c r="E394" s="26">
        <v>6000</v>
      </c>
      <c r="F394" s="26">
        <v>20000</v>
      </c>
      <c r="G394" s="26"/>
      <c r="H394" s="26"/>
    </row>
    <row r="395" spans="1:8" s="5" customFormat="1" ht="30" customHeight="1" outlineLevel="2">
      <c r="A395" s="23">
        <v>46</v>
      </c>
      <c r="B395" s="24" t="s">
        <v>787</v>
      </c>
      <c r="C395" s="24" t="s">
        <v>788</v>
      </c>
      <c r="D395" s="26">
        <v>80000</v>
      </c>
      <c r="E395" s="26">
        <v>10000</v>
      </c>
      <c r="F395" s="26">
        <v>7000</v>
      </c>
      <c r="G395" s="26"/>
      <c r="H395" s="26"/>
    </row>
    <row r="396" spans="1:8" s="5" customFormat="1" ht="44.25" customHeight="1" outlineLevel="2">
      <c r="A396" s="23">
        <v>47</v>
      </c>
      <c r="B396" s="24" t="s">
        <v>789</v>
      </c>
      <c r="C396" s="24" t="s">
        <v>790</v>
      </c>
      <c r="D396" s="26">
        <v>60200</v>
      </c>
      <c r="E396" s="26">
        <v>16000</v>
      </c>
      <c r="F396" s="26">
        <v>22000</v>
      </c>
      <c r="G396" s="26"/>
      <c r="H396" s="26"/>
    </row>
    <row r="397" spans="1:8" s="5" customFormat="1" ht="30.75" customHeight="1" outlineLevel="2">
      <c r="A397" s="23">
        <v>48</v>
      </c>
      <c r="B397" s="24" t="s">
        <v>791</v>
      </c>
      <c r="C397" s="24" t="s">
        <v>792</v>
      </c>
      <c r="D397" s="26">
        <v>58600</v>
      </c>
      <c r="E397" s="26">
        <v>2000</v>
      </c>
      <c r="F397" s="26">
        <v>8000</v>
      </c>
      <c r="G397" s="26"/>
      <c r="H397" s="26"/>
    </row>
    <row r="398" spans="1:8" s="5" customFormat="1" ht="30.75" customHeight="1" outlineLevel="2">
      <c r="A398" s="23">
        <v>49</v>
      </c>
      <c r="B398" s="24" t="s">
        <v>793</v>
      </c>
      <c r="C398" s="24" t="s">
        <v>794</v>
      </c>
      <c r="D398" s="26">
        <v>40000</v>
      </c>
      <c r="E398" s="26">
        <v>11000</v>
      </c>
      <c r="F398" s="26">
        <v>6000</v>
      </c>
      <c r="G398" s="26"/>
      <c r="H398" s="26"/>
    </row>
    <row r="399" spans="1:8" s="5" customFormat="1" ht="38.25" customHeight="1" outlineLevel="2">
      <c r="A399" s="23">
        <v>50</v>
      </c>
      <c r="B399" s="24" t="s">
        <v>795</v>
      </c>
      <c r="C399" s="24" t="s">
        <v>796</v>
      </c>
      <c r="D399" s="26">
        <v>20153</v>
      </c>
      <c r="E399" s="26">
        <v>1600</v>
      </c>
      <c r="F399" s="26">
        <v>6000</v>
      </c>
      <c r="G399" s="26"/>
      <c r="H399" s="26"/>
    </row>
    <row r="400" spans="1:8" s="5" customFormat="1" ht="36" customHeight="1" outlineLevel="2">
      <c r="A400" s="23">
        <v>51</v>
      </c>
      <c r="B400" s="24" t="s">
        <v>797</v>
      </c>
      <c r="C400" s="24" t="s">
        <v>798</v>
      </c>
      <c r="D400" s="26">
        <v>17500</v>
      </c>
      <c r="E400" s="26">
        <v>4900</v>
      </c>
      <c r="F400" s="26">
        <v>7600</v>
      </c>
      <c r="G400" s="26"/>
      <c r="H400" s="26"/>
    </row>
    <row r="401" spans="1:8" s="5" customFormat="1" ht="34.5" customHeight="1" outlineLevel="2">
      <c r="A401" s="23">
        <v>52</v>
      </c>
      <c r="B401" s="24" t="s">
        <v>799</v>
      </c>
      <c r="C401" s="24" t="s">
        <v>800</v>
      </c>
      <c r="D401" s="26">
        <v>35000</v>
      </c>
      <c r="E401" s="26">
        <v>7742</v>
      </c>
      <c r="F401" s="26">
        <v>10000</v>
      </c>
      <c r="G401" s="26"/>
      <c r="H401" s="26"/>
    </row>
    <row r="402" spans="1:8" s="5" customFormat="1" ht="43.5" customHeight="1" outlineLevel="2">
      <c r="A402" s="23">
        <v>53</v>
      </c>
      <c r="B402" s="24" t="s">
        <v>801</v>
      </c>
      <c r="C402" s="24" t="s">
        <v>802</v>
      </c>
      <c r="D402" s="26">
        <v>124620</v>
      </c>
      <c r="E402" s="26">
        <v>38860</v>
      </c>
      <c r="F402" s="26">
        <v>60000</v>
      </c>
      <c r="G402" s="26"/>
      <c r="H402" s="26"/>
    </row>
    <row r="403" spans="1:8" s="5" customFormat="1" ht="33" customHeight="1" outlineLevel="2">
      <c r="A403" s="23">
        <v>54</v>
      </c>
      <c r="B403" s="24" t="s">
        <v>803</v>
      </c>
      <c r="C403" s="24" t="s">
        <v>804</v>
      </c>
      <c r="D403" s="26">
        <v>12500</v>
      </c>
      <c r="E403" s="26">
        <v>3000</v>
      </c>
      <c r="F403" s="26">
        <v>6000</v>
      </c>
      <c r="G403" s="26"/>
      <c r="H403" s="26"/>
    </row>
    <row r="404" spans="1:8" s="5" customFormat="1" ht="33" customHeight="1" outlineLevel="2">
      <c r="A404" s="23">
        <v>55</v>
      </c>
      <c r="B404" s="24" t="s">
        <v>805</v>
      </c>
      <c r="C404" s="24" t="s">
        <v>806</v>
      </c>
      <c r="D404" s="26">
        <v>10000</v>
      </c>
      <c r="E404" s="26">
        <v>450</v>
      </c>
      <c r="F404" s="26">
        <v>5000</v>
      </c>
      <c r="G404" s="26"/>
      <c r="H404" s="26"/>
    </row>
    <row r="405" spans="1:8" s="5" customFormat="1" ht="36.75" customHeight="1" outlineLevel="2">
      <c r="A405" s="23">
        <v>56</v>
      </c>
      <c r="B405" s="24" t="s">
        <v>807</v>
      </c>
      <c r="C405" s="24" t="s">
        <v>808</v>
      </c>
      <c r="D405" s="26">
        <v>600000</v>
      </c>
      <c r="E405" s="26">
        <v>15000</v>
      </c>
      <c r="F405" s="26">
        <v>60000</v>
      </c>
      <c r="G405" s="26"/>
      <c r="H405" s="26"/>
    </row>
    <row r="406" spans="1:8" s="5" customFormat="1" ht="30.75" customHeight="1" outlineLevel="2">
      <c r="A406" s="23">
        <v>57</v>
      </c>
      <c r="B406" s="24" t="s">
        <v>809</v>
      </c>
      <c r="C406" s="24" t="s">
        <v>810</v>
      </c>
      <c r="D406" s="26">
        <v>600000</v>
      </c>
      <c r="E406" s="26">
        <v>60000</v>
      </c>
      <c r="F406" s="26">
        <v>60000</v>
      </c>
      <c r="G406" s="26"/>
      <c r="H406" s="26"/>
    </row>
    <row r="407" spans="1:8" s="5" customFormat="1" ht="30.75" customHeight="1" outlineLevel="2">
      <c r="A407" s="23">
        <v>58</v>
      </c>
      <c r="B407" s="24" t="s">
        <v>811</v>
      </c>
      <c r="C407" s="24" t="s">
        <v>812</v>
      </c>
      <c r="D407" s="26">
        <v>120000</v>
      </c>
      <c r="E407" s="26">
        <v>40000</v>
      </c>
      <c r="F407" s="26">
        <v>60000</v>
      </c>
      <c r="G407" s="26"/>
      <c r="H407" s="26"/>
    </row>
    <row r="408" spans="1:8" s="5" customFormat="1" ht="34.5" customHeight="1" outlineLevel="2">
      <c r="A408" s="23">
        <v>59</v>
      </c>
      <c r="B408" s="24" t="s">
        <v>813</v>
      </c>
      <c r="C408" s="24" t="s">
        <v>814</v>
      </c>
      <c r="D408" s="26">
        <v>120000</v>
      </c>
      <c r="E408" s="26">
        <v>77000</v>
      </c>
      <c r="F408" s="26">
        <v>22000</v>
      </c>
      <c r="G408" s="26"/>
      <c r="H408" s="26"/>
    </row>
    <row r="409" spans="1:8" s="5" customFormat="1" ht="30" customHeight="1" outlineLevel="2">
      <c r="A409" s="23">
        <v>60</v>
      </c>
      <c r="B409" s="24" t="s">
        <v>815</v>
      </c>
      <c r="C409" s="24" t="s">
        <v>816</v>
      </c>
      <c r="D409" s="26">
        <v>80000</v>
      </c>
      <c r="E409" s="26">
        <v>10000</v>
      </c>
      <c r="F409" s="26">
        <v>40000</v>
      </c>
      <c r="G409" s="26"/>
      <c r="H409" s="26"/>
    </row>
    <row r="410" spans="1:8" s="5" customFormat="1" ht="30" customHeight="1" outlineLevel="2">
      <c r="A410" s="23">
        <v>61</v>
      </c>
      <c r="B410" s="24" t="s">
        <v>817</v>
      </c>
      <c r="C410" s="24" t="s">
        <v>818</v>
      </c>
      <c r="D410" s="26">
        <v>60000</v>
      </c>
      <c r="E410" s="26">
        <v>6000</v>
      </c>
      <c r="F410" s="26">
        <v>30000</v>
      </c>
      <c r="G410" s="26"/>
      <c r="H410" s="26"/>
    </row>
    <row r="411" spans="1:8" s="5" customFormat="1" ht="30" customHeight="1" outlineLevel="2">
      <c r="A411" s="23">
        <v>62</v>
      </c>
      <c r="B411" s="24" t="s">
        <v>819</v>
      </c>
      <c r="C411" s="24" t="s">
        <v>820</v>
      </c>
      <c r="D411" s="26">
        <v>80000</v>
      </c>
      <c r="E411" s="26">
        <v>10000</v>
      </c>
      <c r="F411" s="26">
        <v>40000</v>
      </c>
      <c r="G411" s="26"/>
      <c r="H411" s="26"/>
    </row>
    <row r="412" spans="1:8" s="5" customFormat="1" ht="45" customHeight="1" outlineLevel="2">
      <c r="A412" s="23">
        <v>63</v>
      </c>
      <c r="B412" s="24" t="s">
        <v>821</v>
      </c>
      <c r="C412" s="24" t="s">
        <v>822</v>
      </c>
      <c r="D412" s="26">
        <v>218900</v>
      </c>
      <c r="E412" s="26">
        <v>2000</v>
      </c>
      <c r="F412" s="26">
        <v>50000</v>
      </c>
      <c r="G412" s="26"/>
      <c r="H412" s="26"/>
    </row>
    <row r="413" spans="1:8" s="5" customFormat="1" ht="30" customHeight="1" outlineLevel="2">
      <c r="A413" s="23">
        <v>64</v>
      </c>
      <c r="B413" s="24" t="s">
        <v>823</v>
      </c>
      <c r="C413" s="24" t="s">
        <v>824</v>
      </c>
      <c r="D413" s="26">
        <v>80000</v>
      </c>
      <c r="E413" s="26">
        <v>8000</v>
      </c>
      <c r="F413" s="26">
        <v>20000</v>
      </c>
      <c r="G413" s="26"/>
      <c r="H413" s="26"/>
    </row>
    <row r="414" spans="1:8" s="5" customFormat="1" ht="30" customHeight="1" outlineLevel="2">
      <c r="A414" s="23">
        <v>65</v>
      </c>
      <c r="B414" s="24" t="s">
        <v>825</v>
      </c>
      <c r="C414" s="24" t="s">
        <v>826</v>
      </c>
      <c r="D414" s="26">
        <v>50000</v>
      </c>
      <c r="E414" s="26">
        <v>2200</v>
      </c>
      <c r="F414" s="26">
        <v>20000</v>
      </c>
      <c r="G414" s="26"/>
      <c r="H414" s="26"/>
    </row>
    <row r="415" spans="1:8" s="5" customFormat="1" ht="36.75" customHeight="1" outlineLevel="2">
      <c r="A415" s="23">
        <v>66</v>
      </c>
      <c r="B415" s="24" t="s">
        <v>827</v>
      </c>
      <c r="C415" s="24" t="s">
        <v>828</v>
      </c>
      <c r="D415" s="26">
        <v>200000</v>
      </c>
      <c r="E415" s="26">
        <v>50000</v>
      </c>
      <c r="F415" s="26">
        <v>50000</v>
      </c>
      <c r="G415" s="26"/>
      <c r="H415" s="26"/>
    </row>
    <row r="416" spans="1:8" s="5" customFormat="1" ht="33.75" customHeight="1" outlineLevel="2">
      <c r="A416" s="23">
        <v>67</v>
      </c>
      <c r="B416" s="24" t="s">
        <v>829</v>
      </c>
      <c r="C416" s="24" t="s">
        <v>830</v>
      </c>
      <c r="D416" s="26">
        <v>85000</v>
      </c>
      <c r="E416" s="26">
        <v>10000</v>
      </c>
      <c r="F416" s="26">
        <v>45000</v>
      </c>
      <c r="G416" s="26"/>
      <c r="H416" s="26"/>
    </row>
    <row r="417" spans="1:8" s="5" customFormat="1" ht="34.5" customHeight="1" outlineLevel="2">
      <c r="A417" s="23">
        <v>68</v>
      </c>
      <c r="B417" s="24" t="s">
        <v>831</v>
      </c>
      <c r="C417" s="24" t="s">
        <v>832</v>
      </c>
      <c r="D417" s="26">
        <v>65000</v>
      </c>
      <c r="E417" s="26">
        <v>8000</v>
      </c>
      <c r="F417" s="26">
        <v>30000</v>
      </c>
      <c r="G417" s="26"/>
      <c r="H417" s="26"/>
    </row>
    <row r="418" spans="1:8" s="5" customFormat="1" ht="34.5" customHeight="1" outlineLevel="2">
      <c r="A418" s="23">
        <v>69</v>
      </c>
      <c r="B418" s="24" t="s">
        <v>833</v>
      </c>
      <c r="C418" s="24" t="s">
        <v>834</v>
      </c>
      <c r="D418" s="26">
        <v>65000</v>
      </c>
      <c r="E418" s="26">
        <v>19700</v>
      </c>
      <c r="F418" s="26">
        <v>9000</v>
      </c>
      <c r="G418" s="26"/>
      <c r="H418" s="26"/>
    </row>
    <row r="419" spans="1:8" s="5" customFormat="1" ht="30" customHeight="1" outlineLevel="2">
      <c r="A419" s="23">
        <v>70</v>
      </c>
      <c r="B419" s="24" t="s">
        <v>835</v>
      </c>
      <c r="C419" s="24" t="s">
        <v>836</v>
      </c>
      <c r="D419" s="26">
        <v>50000</v>
      </c>
      <c r="E419" s="26">
        <v>22000</v>
      </c>
      <c r="F419" s="26">
        <v>20000</v>
      </c>
      <c r="G419" s="26"/>
      <c r="H419" s="26"/>
    </row>
    <row r="420" spans="1:8" s="5" customFormat="1" ht="30" customHeight="1" outlineLevel="2">
      <c r="A420" s="23">
        <v>71</v>
      </c>
      <c r="B420" s="24" t="s">
        <v>837</v>
      </c>
      <c r="C420" s="24" t="s">
        <v>838</v>
      </c>
      <c r="D420" s="26">
        <v>100000</v>
      </c>
      <c r="E420" s="26">
        <v>20000</v>
      </c>
      <c r="F420" s="26">
        <v>50000</v>
      </c>
      <c r="G420" s="26"/>
      <c r="H420" s="26"/>
    </row>
    <row r="421" spans="1:8" s="5" customFormat="1" ht="34.5" customHeight="1" outlineLevel="2">
      <c r="A421" s="23">
        <v>72</v>
      </c>
      <c r="B421" s="24" t="s">
        <v>839</v>
      </c>
      <c r="C421" s="24" t="s">
        <v>840</v>
      </c>
      <c r="D421" s="26">
        <v>75000</v>
      </c>
      <c r="E421" s="26">
        <v>16000</v>
      </c>
      <c r="F421" s="26">
        <v>20000</v>
      </c>
      <c r="G421" s="26"/>
      <c r="H421" s="26"/>
    </row>
    <row r="422" spans="1:8" s="5" customFormat="1" ht="30" customHeight="1" outlineLevel="2">
      <c r="A422" s="23">
        <v>73</v>
      </c>
      <c r="B422" s="24" t="s">
        <v>841</v>
      </c>
      <c r="C422" s="24" t="s">
        <v>842</v>
      </c>
      <c r="D422" s="26">
        <v>180000</v>
      </c>
      <c r="E422" s="26">
        <v>80000</v>
      </c>
      <c r="F422" s="26">
        <v>39000</v>
      </c>
      <c r="G422" s="26"/>
      <c r="H422" s="26"/>
    </row>
    <row r="423" spans="1:8" s="5" customFormat="1" ht="34.5" customHeight="1" outlineLevel="2">
      <c r="A423" s="23">
        <v>74</v>
      </c>
      <c r="B423" s="24" t="s">
        <v>843</v>
      </c>
      <c r="C423" s="24" t="s">
        <v>844</v>
      </c>
      <c r="D423" s="26">
        <v>200000</v>
      </c>
      <c r="E423" s="26">
        <v>57800</v>
      </c>
      <c r="F423" s="26">
        <v>100000</v>
      </c>
      <c r="G423" s="26"/>
      <c r="H423" s="26"/>
    </row>
    <row r="424" spans="1:8" s="5" customFormat="1" ht="34.5" customHeight="1" outlineLevel="2">
      <c r="A424" s="23">
        <v>75</v>
      </c>
      <c r="B424" s="24" t="s">
        <v>845</v>
      </c>
      <c r="C424" s="24" t="s">
        <v>846</v>
      </c>
      <c r="D424" s="26">
        <v>80000</v>
      </c>
      <c r="E424" s="26">
        <v>22000</v>
      </c>
      <c r="F424" s="26">
        <v>30000</v>
      </c>
      <c r="G424" s="26"/>
      <c r="H424" s="26"/>
    </row>
    <row r="425" spans="1:8" s="5" customFormat="1" ht="30" customHeight="1" outlineLevel="2">
      <c r="A425" s="23">
        <v>76</v>
      </c>
      <c r="B425" s="24" t="s">
        <v>847</v>
      </c>
      <c r="C425" s="24" t="s">
        <v>848</v>
      </c>
      <c r="D425" s="26">
        <v>56000</v>
      </c>
      <c r="E425" s="26">
        <v>21500</v>
      </c>
      <c r="F425" s="26">
        <v>31500</v>
      </c>
      <c r="G425" s="26"/>
      <c r="H425" s="26"/>
    </row>
    <row r="426" spans="1:8" s="5" customFormat="1" ht="33.75" customHeight="1" outlineLevel="2">
      <c r="A426" s="23">
        <v>77</v>
      </c>
      <c r="B426" s="24" t="s">
        <v>849</v>
      </c>
      <c r="C426" s="24" t="s">
        <v>850</v>
      </c>
      <c r="D426" s="26">
        <v>36000</v>
      </c>
      <c r="E426" s="26">
        <v>6000</v>
      </c>
      <c r="F426" s="26">
        <v>20000</v>
      </c>
      <c r="G426" s="26"/>
      <c r="H426" s="26"/>
    </row>
    <row r="427" spans="1:8" s="5" customFormat="1" ht="45" customHeight="1" outlineLevel="2">
      <c r="A427" s="23">
        <v>78</v>
      </c>
      <c r="B427" s="24" t="s">
        <v>851</v>
      </c>
      <c r="C427" s="24" t="s">
        <v>852</v>
      </c>
      <c r="D427" s="26">
        <v>200000</v>
      </c>
      <c r="E427" s="26">
        <v>15000</v>
      </c>
      <c r="F427" s="26">
        <v>60000</v>
      </c>
      <c r="G427" s="26"/>
      <c r="H427" s="26"/>
    </row>
    <row r="428" spans="1:8" s="7" customFormat="1" ht="30" customHeight="1" outlineLevel="2">
      <c r="A428" s="23">
        <v>79</v>
      </c>
      <c r="B428" s="24" t="s">
        <v>853</v>
      </c>
      <c r="C428" s="24" t="s">
        <v>854</v>
      </c>
      <c r="D428" s="26">
        <v>200000</v>
      </c>
      <c r="E428" s="26">
        <v>24000</v>
      </c>
      <c r="F428" s="26">
        <v>36000</v>
      </c>
      <c r="G428" s="26"/>
      <c r="H428" s="26"/>
    </row>
    <row r="429" spans="1:8" s="5" customFormat="1" ht="30" customHeight="1" outlineLevel="2">
      <c r="A429" s="23">
        <v>80</v>
      </c>
      <c r="B429" s="24" t="s">
        <v>855</v>
      </c>
      <c r="C429" s="24" t="s">
        <v>856</v>
      </c>
      <c r="D429" s="26">
        <v>160000</v>
      </c>
      <c r="E429" s="26">
        <v>60000</v>
      </c>
      <c r="F429" s="26">
        <v>52000</v>
      </c>
      <c r="G429" s="26"/>
      <c r="H429" s="26"/>
    </row>
    <row r="430" spans="1:8" s="5" customFormat="1" ht="34.5" customHeight="1" outlineLevel="2">
      <c r="A430" s="23">
        <v>81</v>
      </c>
      <c r="B430" s="24" t="s">
        <v>857</v>
      </c>
      <c r="C430" s="24" t="s">
        <v>858</v>
      </c>
      <c r="D430" s="26">
        <v>150000</v>
      </c>
      <c r="E430" s="26">
        <v>35000</v>
      </c>
      <c r="F430" s="26">
        <v>55000</v>
      </c>
      <c r="G430" s="26"/>
      <c r="H430" s="26"/>
    </row>
    <row r="431" spans="1:8" s="5" customFormat="1" ht="47.25" customHeight="1" outlineLevel="2">
      <c r="A431" s="23">
        <v>82</v>
      </c>
      <c r="B431" s="24" t="s">
        <v>859</v>
      </c>
      <c r="C431" s="24" t="s">
        <v>860</v>
      </c>
      <c r="D431" s="26">
        <v>148500</v>
      </c>
      <c r="E431" s="26">
        <v>20000</v>
      </c>
      <c r="F431" s="26">
        <v>60000</v>
      </c>
      <c r="G431" s="26"/>
      <c r="H431" s="26"/>
    </row>
    <row r="432" spans="1:8" s="5" customFormat="1" ht="30" customHeight="1" outlineLevel="2">
      <c r="A432" s="23">
        <v>83</v>
      </c>
      <c r="B432" s="24" t="s">
        <v>861</v>
      </c>
      <c r="C432" s="24" t="s">
        <v>862</v>
      </c>
      <c r="D432" s="26">
        <v>63000</v>
      </c>
      <c r="E432" s="26">
        <v>3000</v>
      </c>
      <c r="F432" s="26">
        <v>13000</v>
      </c>
      <c r="G432" s="26"/>
      <c r="H432" s="26"/>
    </row>
    <row r="433" spans="1:8" s="7" customFormat="1" ht="30" customHeight="1" outlineLevel="2">
      <c r="A433" s="23">
        <v>84</v>
      </c>
      <c r="B433" s="24" t="s">
        <v>863</v>
      </c>
      <c r="C433" s="24" t="s">
        <v>864</v>
      </c>
      <c r="D433" s="26">
        <v>50000</v>
      </c>
      <c r="E433" s="26">
        <v>1400</v>
      </c>
      <c r="F433" s="26">
        <v>10000</v>
      </c>
      <c r="G433" s="26"/>
      <c r="H433" s="26"/>
    </row>
    <row r="434" spans="1:8" s="5" customFormat="1" ht="34.5" customHeight="1" outlineLevel="2">
      <c r="A434" s="23">
        <v>85</v>
      </c>
      <c r="B434" s="24" t="s">
        <v>865</v>
      </c>
      <c r="C434" s="24" t="s">
        <v>866</v>
      </c>
      <c r="D434" s="26">
        <v>50000</v>
      </c>
      <c r="E434" s="26">
        <v>5000</v>
      </c>
      <c r="F434" s="26">
        <v>10000</v>
      </c>
      <c r="G434" s="26"/>
      <c r="H434" s="26"/>
    </row>
    <row r="435" spans="1:8" s="5" customFormat="1" ht="34.5" customHeight="1" outlineLevel="2">
      <c r="A435" s="23">
        <v>86</v>
      </c>
      <c r="B435" s="24" t="s">
        <v>867</v>
      </c>
      <c r="C435" s="24" t="s">
        <v>868</v>
      </c>
      <c r="D435" s="26">
        <v>44015</v>
      </c>
      <c r="E435" s="26">
        <v>3700</v>
      </c>
      <c r="F435" s="26">
        <v>14000</v>
      </c>
      <c r="G435" s="26"/>
      <c r="H435" s="26"/>
    </row>
    <row r="436" spans="1:8" s="5" customFormat="1" ht="34.5" customHeight="1" outlineLevel="2">
      <c r="A436" s="23">
        <v>87</v>
      </c>
      <c r="B436" s="24" t="s">
        <v>869</v>
      </c>
      <c r="C436" s="24" t="s">
        <v>870</v>
      </c>
      <c r="D436" s="26">
        <v>50000</v>
      </c>
      <c r="E436" s="26">
        <v>3000</v>
      </c>
      <c r="F436" s="26">
        <v>10000</v>
      </c>
      <c r="G436" s="26"/>
      <c r="H436" s="26"/>
    </row>
    <row r="437" spans="1:8" s="5" customFormat="1" ht="36" customHeight="1" outlineLevel="2">
      <c r="A437" s="23">
        <v>88</v>
      </c>
      <c r="B437" s="24" t="s">
        <v>871</v>
      </c>
      <c r="C437" s="24" t="s">
        <v>872</v>
      </c>
      <c r="D437" s="26">
        <v>49000</v>
      </c>
      <c r="E437" s="26">
        <v>16000</v>
      </c>
      <c r="F437" s="26">
        <v>5000</v>
      </c>
      <c r="G437" s="26"/>
      <c r="H437" s="26"/>
    </row>
    <row r="438" spans="1:8" s="5" customFormat="1" ht="30" customHeight="1" outlineLevel="2">
      <c r="A438" s="23">
        <v>89</v>
      </c>
      <c r="B438" s="24" t="s">
        <v>873</v>
      </c>
      <c r="C438" s="24" t="s">
        <v>113</v>
      </c>
      <c r="D438" s="26">
        <v>26500</v>
      </c>
      <c r="E438" s="26">
        <v>1000</v>
      </c>
      <c r="F438" s="26">
        <v>5500</v>
      </c>
      <c r="G438" s="26"/>
      <c r="H438" s="26"/>
    </row>
    <row r="439" spans="1:8" s="5" customFormat="1" ht="34.5" customHeight="1" outlineLevel="2">
      <c r="A439" s="23">
        <v>90</v>
      </c>
      <c r="B439" s="24" t="s">
        <v>874</v>
      </c>
      <c r="C439" s="24" t="s">
        <v>875</v>
      </c>
      <c r="D439" s="26">
        <v>51000</v>
      </c>
      <c r="E439" s="26">
        <v>8000</v>
      </c>
      <c r="F439" s="26">
        <v>25000</v>
      </c>
      <c r="G439" s="26"/>
      <c r="H439" s="26"/>
    </row>
    <row r="440" spans="1:8" s="5" customFormat="1" ht="30" customHeight="1" outlineLevel="2">
      <c r="A440" s="23">
        <v>91</v>
      </c>
      <c r="B440" s="24" t="s">
        <v>876</v>
      </c>
      <c r="C440" s="24" t="s">
        <v>877</v>
      </c>
      <c r="D440" s="26">
        <v>43000</v>
      </c>
      <c r="E440" s="26">
        <v>5000</v>
      </c>
      <c r="F440" s="26">
        <v>12600</v>
      </c>
      <c r="G440" s="26"/>
      <c r="H440" s="26"/>
    </row>
    <row r="441" spans="1:8" s="5" customFormat="1" ht="33.75" customHeight="1" outlineLevel="2">
      <c r="A441" s="23">
        <v>92</v>
      </c>
      <c r="B441" s="24" t="s">
        <v>878</v>
      </c>
      <c r="C441" s="24" t="s">
        <v>879</v>
      </c>
      <c r="D441" s="26">
        <v>33000</v>
      </c>
      <c r="E441" s="26">
        <v>1200</v>
      </c>
      <c r="F441" s="26">
        <v>15000</v>
      </c>
      <c r="G441" s="26"/>
      <c r="H441" s="26"/>
    </row>
    <row r="442" spans="1:8" s="5" customFormat="1" ht="30" customHeight="1" outlineLevel="2">
      <c r="A442" s="23">
        <v>93</v>
      </c>
      <c r="B442" s="24" t="s">
        <v>880</v>
      </c>
      <c r="C442" s="24" t="s">
        <v>659</v>
      </c>
      <c r="D442" s="26">
        <v>12250</v>
      </c>
      <c r="E442" s="26">
        <v>400</v>
      </c>
      <c r="F442" s="26">
        <v>6400</v>
      </c>
      <c r="G442" s="26"/>
      <c r="H442" s="26"/>
    </row>
    <row r="443" spans="1:8" s="5" customFormat="1" ht="30" customHeight="1" outlineLevel="2">
      <c r="A443" s="23">
        <v>94</v>
      </c>
      <c r="B443" s="24" t="s">
        <v>881</v>
      </c>
      <c r="C443" s="24" t="s">
        <v>882</v>
      </c>
      <c r="D443" s="26">
        <v>33100</v>
      </c>
      <c r="E443" s="26">
        <v>5000</v>
      </c>
      <c r="F443" s="26">
        <v>12000</v>
      </c>
      <c r="G443" s="26"/>
      <c r="H443" s="26"/>
    </row>
    <row r="444" spans="1:8" s="5" customFormat="1" ht="30" customHeight="1" outlineLevel="2">
      <c r="A444" s="23">
        <v>95</v>
      </c>
      <c r="B444" s="24" t="s">
        <v>883</v>
      </c>
      <c r="C444" s="24" t="s">
        <v>884</v>
      </c>
      <c r="D444" s="26">
        <v>35000</v>
      </c>
      <c r="E444" s="26">
        <v>1000</v>
      </c>
      <c r="F444" s="26">
        <v>10485</v>
      </c>
      <c r="G444" s="26"/>
      <c r="H444" s="26"/>
    </row>
    <row r="445" spans="1:8" s="5" customFormat="1" ht="30" customHeight="1" outlineLevel="2">
      <c r="A445" s="23">
        <v>96</v>
      </c>
      <c r="B445" s="24" t="s">
        <v>885</v>
      </c>
      <c r="C445" s="24" t="s">
        <v>886</v>
      </c>
      <c r="D445" s="26">
        <v>30100</v>
      </c>
      <c r="E445" s="26">
        <v>8000</v>
      </c>
      <c r="F445" s="26">
        <v>9000</v>
      </c>
      <c r="G445" s="26"/>
      <c r="H445" s="26"/>
    </row>
    <row r="446" spans="1:8" s="5" customFormat="1" ht="33.75" customHeight="1" outlineLevel="2">
      <c r="A446" s="23">
        <v>97</v>
      </c>
      <c r="B446" s="24" t="s">
        <v>887</v>
      </c>
      <c r="C446" s="24" t="s">
        <v>888</v>
      </c>
      <c r="D446" s="26">
        <v>28400</v>
      </c>
      <c r="E446" s="26">
        <v>5000</v>
      </c>
      <c r="F446" s="26">
        <v>11000</v>
      </c>
      <c r="G446" s="26"/>
      <c r="H446" s="26"/>
    </row>
    <row r="447" spans="1:8" s="5" customFormat="1" ht="30" customHeight="1" outlineLevel="2">
      <c r="A447" s="23">
        <v>98</v>
      </c>
      <c r="B447" s="24" t="s">
        <v>889</v>
      </c>
      <c r="C447" s="24" t="s">
        <v>890</v>
      </c>
      <c r="D447" s="26">
        <v>10500</v>
      </c>
      <c r="E447" s="26">
        <v>1000</v>
      </c>
      <c r="F447" s="26">
        <v>3200</v>
      </c>
      <c r="G447" s="26"/>
      <c r="H447" s="26"/>
    </row>
    <row r="448" spans="1:8" s="5" customFormat="1" ht="33.75" customHeight="1" outlineLevel="2">
      <c r="A448" s="23">
        <v>99</v>
      </c>
      <c r="B448" s="24" t="s">
        <v>891</v>
      </c>
      <c r="C448" s="24" t="s">
        <v>892</v>
      </c>
      <c r="D448" s="26">
        <v>67700</v>
      </c>
      <c r="E448" s="26">
        <v>5000</v>
      </c>
      <c r="F448" s="26">
        <v>30000</v>
      </c>
      <c r="G448" s="26"/>
      <c r="H448" s="26"/>
    </row>
    <row r="449" spans="1:8" s="5" customFormat="1" ht="57.75" customHeight="1" outlineLevel="2">
      <c r="A449" s="23">
        <v>100</v>
      </c>
      <c r="B449" s="24" t="s">
        <v>893</v>
      </c>
      <c r="C449" s="24" t="s">
        <v>894</v>
      </c>
      <c r="D449" s="26">
        <v>62000</v>
      </c>
      <c r="E449" s="26">
        <v>2000</v>
      </c>
      <c r="F449" s="26">
        <v>30000</v>
      </c>
      <c r="G449" s="26"/>
      <c r="H449" s="26"/>
    </row>
    <row r="450" spans="1:8" s="5" customFormat="1" ht="33" customHeight="1" outlineLevel="2">
      <c r="A450" s="23">
        <v>101</v>
      </c>
      <c r="B450" s="24" t="s">
        <v>895</v>
      </c>
      <c r="C450" s="24" t="s">
        <v>896</v>
      </c>
      <c r="D450" s="26">
        <v>53200</v>
      </c>
      <c r="E450" s="26">
        <v>8300</v>
      </c>
      <c r="F450" s="26">
        <v>12000</v>
      </c>
      <c r="G450" s="26"/>
      <c r="H450" s="26"/>
    </row>
    <row r="451" spans="1:8" s="5" customFormat="1" ht="33" customHeight="1" outlineLevel="2">
      <c r="A451" s="23">
        <v>102</v>
      </c>
      <c r="B451" s="24" t="s">
        <v>897</v>
      </c>
      <c r="C451" s="24" t="s">
        <v>898</v>
      </c>
      <c r="D451" s="26">
        <v>51500</v>
      </c>
      <c r="E451" s="26">
        <v>8000</v>
      </c>
      <c r="F451" s="26">
        <v>13000</v>
      </c>
      <c r="G451" s="26"/>
      <c r="H451" s="26"/>
    </row>
    <row r="452" spans="1:8" s="5" customFormat="1" ht="33" customHeight="1" outlineLevel="2">
      <c r="A452" s="23">
        <v>103</v>
      </c>
      <c r="B452" s="24" t="s">
        <v>899</v>
      </c>
      <c r="C452" s="24" t="s">
        <v>900</v>
      </c>
      <c r="D452" s="26">
        <v>50000</v>
      </c>
      <c r="E452" s="26">
        <v>10000</v>
      </c>
      <c r="F452" s="26">
        <v>15000</v>
      </c>
      <c r="G452" s="26"/>
      <c r="H452" s="26"/>
    </row>
    <row r="453" spans="1:8" s="5" customFormat="1" ht="33" customHeight="1" outlineLevel="2">
      <c r="A453" s="23">
        <v>104</v>
      </c>
      <c r="B453" s="24" t="s">
        <v>901</v>
      </c>
      <c r="C453" s="24" t="s">
        <v>902</v>
      </c>
      <c r="D453" s="26">
        <v>48000</v>
      </c>
      <c r="E453" s="26">
        <v>12000</v>
      </c>
      <c r="F453" s="26">
        <v>8000</v>
      </c>
      <c r="G453" s="26"/>
      <c r="H453" s="26"/>
    </row>
    <row r="454" spans="1:8" s="5" customFormat="1" ht="30" customHeight="1" outlineLevel="2">
      <c r="A454" s="23">
        <v>105</v>
      </c>
      <c r="B454" s="24" t="s">
        <v>903</v>
      </c>
      <c r="C454" s="24" t="s">
        <v>904</v>
      </c>
      <c r="D454" s="26">
        <v>48000</v>
      </c>
      <c r="E454" s="26">
        <v>3600</v>
      </c>
      <c r="F454" s="26">
        <v>13000</v>
      </c>
      <c r="G454" s="26"/>
      <c r="H454" s="26"/>
    </row>
    <row r="455" spans="1:8" s="5" customFormat="1" ht="33.75" customHeight="1" outlineLevel="2">
      <c r="A455" s="23">
        <v>106</v>
      </c>
      <c r="B455" s="24" t="s">
        <v>905</v>
      </c>
      <c r="C455" s="24" t="s">
        <v>906</v>
      </c>
      <c r="D455" s="26">
        <v>30000</v>
      </c>
      <c r="E455" s="26">
        <v>3000</v>
      </c>
      <c r="F455" s="26">
        <v>10000</v>
      </c>
      <c r="G455" s="26"/>
      <c r="H455" s="26"/>
    </row>
    <row r="456" spans="1:8" s="5" customFormat="1" ht="33.75" customHeight="1" outlineLevel="2">
      <c r="A456" s="23">
        <v>107</v>
      </c>
      <c r="B456" s="24" t="s">
        <v>907</v>
      </c>
      <c r="C456" s="24" t="s">
        <v>908</v>
      </c>
      <c r="D456" s="26">
        <v>30000</v>
      </c>
      <c r="E456" s="26">
        <v>5000</v>
      </c>
      <c r="F456" s="26">
        <v>7000</v>
      </c>
      <c r="G456" s="26"/>
      <c r="H456" s="26"/>
    </row>
    <row r="457" spans="1:8" s="5" customFormat="1" ht="30" customHeight="1" outlineLevel="2">
      <c r="A457" s="23">
        <v>108</v>
      </c>
      <c r="B457" s="24" t="s">
        <v>909</v>
      </c>
      <c r="C457" s="24" t="s">
        <v>910</v>
      </c>
      <c r="D457" s="26">
        <v>30000</v>
      </c>
      <c r="E457" s="26">
        <v>1000</v>
      </c>
      <c r="F457" s="26">
        <v>14300</v>
      </c>
      <c r="G457" s="26"/>
      <c r="H457" s="26"/>
    </row>
    <row r="458" spans="1:8" s="5" customFormat="1" ht="30" customHeight="1" outlineLevel="2">
      <c r="A458" s="23">
        <v>109</v>
      </c>
      <c r="B458" s="24" t="s">
        <v>911</v>
      </c>
      <c r="C458" s="24" t="s">
        <v>455</v>
      </c>
      <c r="D458" s="26">
        <v>28600</v>
      </c>
      <c r="E458" s="26">
        <v>50</v>
      </c>
      <c r="F458" s="26">
        <v>12000</v>
      </c>
      <c r="G458" s="26"/>
      <c r="H458" s="26"/>
    </row>
    <row r="459" spans="1:8" s="5" customFormat="1" ht="30" customHeight="1" outlineLevel="2">
      <c r="A459" s="23">
        <v>110</v>
      </c>
      <c r="B459" s="24" t="s">
        <v>912</v>
      </c>
      <c r="C459" s="24" t="s">
        <v>913</v>
      </c>
      <c r="D459" s="26">
        <v>23000</v>
      </c>
      <c r="E459" s="26">
        <v>3500</v>
      </c>
      <c r="F459" s="26">
        <v>10000</v>
      </c>
      <c r="G459" s="26"/>
      <c r="H459" s="26"/>
    </row>
    <row r="460" spans="1:8" s="5" customFormat="1" ht="36" customHeight="1" outlineLevel="2">
      <c r="A460" s="23">
        <v>111</v>
      </c>
      <c r="B460" s="24" t="s">
        <v>914</v>
      </c>
      <c r="C460" s="24" t="s">
        <v>915</v>
      </c>
      <c r="D460" s="26">
        <v>400000</v>
      </c>
      <c r="E460" s="26">
        <v>12000</v>
      </c>
      <c r="F460" s="26">
        <v>15000</v>
      </c>
      <c r="G460" s="26"/>
      <c r="H460" s="26"/>
    </row>
    <row r="461" spans="1:8" s="5" customFormat="1" ht="36" customHeight="1" outlineLevel="2">
      <c r="A461" s="23">
        <v>112</v>
      </c>
      <c r="B461" s="24" t="s">
        <v>916</v>
      </c>
      <c r="C461" s="24" t="s">
        <v>917</v>
      </c>
      <c r="D461" s="26">
        <v>80000</v>
      </c>
      <c r="E461" s="26">
        <v>7000</v>
      </c>
      <c r="F461" s="26">
        <v>10000</v>
      </c>
      <c r="G461" s="26"/>
      <c r="H461" s="26"/>
    </row>
    <row r="462" spans="1:8" s="5" customFormat="1" ht="36" customHeight="1" outlineLevel="2">
      <c r="A462" s="23">
        <v>113</v>
      </c>
      <c r="B462" s="24" t="s">
        <v>918</v>
      </c>
      <c r="C462" s="24" t="s">
        <v>919</v>
      </c>
      <c r="D462" s="26">
        <v>47890</v>
      </c>
      <c r="E462" s="26">
        <v>16890</v>
      </c>
      <c r="F462" s="26">
        <v>11000</v>
      </c>
      <c r="G462" s="26"/>
      <c r="H462" s="26"/>
    </row>
    <row r="463" spans="1:8" s="5" customFormat="1" ht="36" customHeight="1" outlineLevel="2">
      <c r="A463" s="23">
        <v>114</v>
      </c>
      <c r="B463" s="24" t="s">
        <v>920</v>
      </c>
      <c r="C463" s="24" t="s">
        <v>921</v>
      </c>
      <c r="D463" s="26">
        <v>42000</v>
      </c>
      <c r="E463" s="26">
        <v>300</v>
      </c>
      <c r="F463" s="26">
        <v>9460</v>
      </c>
      <c r="G463" s="26"/>
      <c r="H463" s="26"/>
    </row>
    <row r="464" spans="1:8" s="7" customFormat="1" ht="30" customHeight="1" outlineLevel="2">
      <c r="A464" s="23">
        <v>115</v>
      </c>
      <c r="B464" s="24" t="s">
        <v>922</v>
      </c>
      <c r="C464" s="24" t="s">
        <v>923</v>
      </c>
      <c r="D464" s="26">
        <v>16000</v>
      </c>
      <c r="E464" s="26">
        <v>200</v>
      </c>
      <c r="F464" s="26">
        <v>10000</v>
      </c>
      <c r="G464" s="26"/>
      <c r="H464" s="26"/>
    </row>
    <row r="465" spans="1:8" s="9" customFormat="1" ht="45" customHeight="1" outlineLevel="2">
      <c r="A465" s="23">
        <v>116</v>
      </c>
      <c r="B465" s="24" t="s">
        <v>924</v>
      </c>
      <c r="C465" s="24" t="s">
        <v>925</v>
      </c>
      <c r="D465" s="26">
        <v>554600</v>
      </c>
      <c r="E465" s="26">
        <v>140524</v>
      </c>
      <c r="F465" s="26">
        <v>100000</v>
      </c>
      <c r="G465" s="26"/>
      <c r="H465" s="26"/>
    </row>
    <row r="466" spans="1:8" s="9" customFormat="1" ht="45" customHeight="1" outlineLevel="2">
      <c r="A466" s="23">
        <v>117</v>
      </c>
      <c r="B466" s="24" t="s">
        <v>926</v>
      </c>
      <c r="C466" s="24" t="s">
        <v>927</v>
      </c>
      <c r="D466" s="26">
        <v>53000</v>
      </c>
      <c r="E466" s="26">
        <v>2472</v>
      </c>
      <c r="F466" s="26">
        <v>29000</v>
      </c>
      <c r="G466" s="26"/>
      <c r="H466" s="26"/>
    </row>
    <row r="467" spans="1:8" s="5" customFormat="1" ht="36.75" customHeight="1" outlineLevel="2">
      <c r="A467" s="23">
        <v>118</v>
      </c>
      <c r="B467" s="24" t="s">
        <v>928</v>
      </c>
      <c r="C467" s="24" t="s">
        <v>929</v>
      </c>
      <c r="D467" s="26">
        <v>50000</v>
      </c>
      <c r="E467" s="26">
        <v>17500</v>
      </c>
      <c r="F467" s="26">
        <v>23000</v>
      </c>
      <c r="G467" s="26"/>
      <c r="H467" s="26"/>
    </row>
    <row r="468" spans="1:8" s="5" customFormat="1" ht="30" customHeight="1" outlineLevel="2">
      <c r="A468" s="23">
        <v>119</v>
      </c>
      <c r="B468" s="24" t="s">
        <v>930</v>
      </c>
      <c r="C468" s="24" t="s">
        <v>931</v>
      </c>
      <c r="D468" s="26">
        <v>50000</v>
      </c>
      <c r="E468" s="26">
        <v>17000</v>
      </c>
      <c r="F468" s="26">
        <v>25000</v>
      </c>
      <c r="G468" s="26"/>
      <c r="H468" s="26"/>
    </row>
    <row r="469" spans="1:8" s="5" customFormat="1" ht="30" customHeight="1" outlineLevel="2">
      <c r="A469" s="23">
        <v>120</v>
      </c>
      <c r="B469" s="24" t="s">
        <v>932</v>
      </c>
      <c r="C469" s="24" t="s">
        <v>933</v>
      </c>
      <c r="D469" s="26">
        <v>47115</v>
      </c>
      <c r="E469" s="26">
        <v>24500</v>
      </c>
      <c r="F469" s="26">
        <v>13012</v>
      </c>
      <c r="G469" s="26"/>
      <c r="H469" s="26"/>
    </row>
    <row r="470" spans="1:8" s="5" customFormat="1" ht="30.75" customHeight="1" outlineLevel="2">
      <c r="A470" s="23">
        <v>121</v>
      </c>
      <c r="B470" s="24" t="s">
        <v>934</v>
      </c>
      <c r="C470" s="24" t="s">
        <v>935</v>
      </c>
      <c r="D470" s="26">
        <v>43600</v>
      </c>
      <c r="E470" s="26">
        <v>15600</v>
      </c>
      <c r="F470" s="26">
        <v>26000</v>
      </c>
      <c r="G470" s="26"/>
      <c r="H470" s="26"/>
    </row>
    <row r="471" spans="1:8" s="5" customFormat="1" ht="34.5" customHeight="1" outlineLevel="2">
      <c r="A471" s="23">
        <v>122</v>
      </c>
      <c r="B471" s="24" t="s">
        <v>936</v>
      </c>
      <c r="C471" s="24" t="s">
        <v>937</v>
      </c>
      <c r="D471" s="26">
        <v>31000</v>
      </c>
      <c r="E471" s="26">
        <v>3500</v>
      </c>
      <c r="F471" s="26">
        <v>22500</v>
      </c>
      <c r="G471" s="26"/>
      <c r="H471" s="26"/>
    </row>
    <row r="472" spans="1:8" s="5" customFormat="1" ht="36" customHeight="1" outlineLevel="2">
      <c r="A472" s="23">
        <v>123</v>
      </c>
      <c r="B472" s="24" t="s">
        <v>938</v>
      </c>
      <c r="C472" s="24" t="s">
        <v>939</v>
      </c>
      <c r="D472" s="26">
        <v>21000</v>
      </c>
      <c r="E472" s="26">
        <v>400</v>
      </c>
      <c r="F472" s="26">
        <v>11000</v>
      </c>
      <c r="G472" s="26"/>
      <c r="H472" s="26"/>
    </row>
    <row r="473" spans="1:8" s="5" customFormat="1" ht="36" customHeight="1" outlineLevel="2">
      <c r="A473" s="23">
        <v>124</v>
      </c>
      <c r="B473" s="24" t="s">
        <v>940</v>
      </c>
      <c r="C473" s="24" t="s">
        <v>941</v>
      </c>
      <c r="D473" s="26">
        <v>62000</v>
      </c>
      <c r="E473" s="26">
        <v>20000</v>
      </c>
      <c r="F473" s="26">
        <v>15000</v>
      </c>
      <c r="G473" s="26"/>
      <c r="H473" s="26"/>
    </row>
    <row r="474" spans="1:8" s="5" customFormat="1" ht="30.75" customHeight="1" outlineLevel="2">
      <c r="A474" s="23">
        <v>125</v>
      </c>
      <c r="B474" s="24" t="s">
        <v>942</v>
      </c>
      <c r="C474" s="24" t="s">
        <v>943</v>
      </c>
      <c r="D474" s="26">
        <v>10300</v>
      </c>
      <c r="E474" s="26">
        <v>1000</v>
      </c>
      <c r="F474" s="26">
        <v>8000</v>
      </c>
      <c r="G474" s="26"/>
      <c r="H474" s="26"/>
    </row>
    <row r="475" spans="1:8" s="5" customFormat="1" ht="38.25" customHeight="1" outlineLevel="2">
      <c r="A475" s="23">
        <v>126</v>
      </c>
      <c r="B475" s="24" t="s">
        <v>944</v>
      </c>
      <c r="C475" s="24" t="s">
        <v>945</v>
      </c>
      <c r="D475" s="26">
        <v>64000</v>
      </c>
      <c r="E475" s="26">
        <v>20000</v>
      </c>
      <c r="F475" s="26">
        <v>20000</v>
      </c>
      <c r="G475" s="26"/>
      <c r="H475" s="26"/>
    </row>
    <row r="476" spans="1:8" s="5" customFormat="1" ht="36.75" customHeight="1" outlineLevel="2">
      <c r="A476" s="23">
        <v>127</v>
      </c>
      <c r="B476" s="24" t="s">
        <v>946</v>
      </c>
      <c r="C476" s="24" t="s">
        <v>947</v>
      </c>
      <c r="D476" s="26">
        <v>30029</v>
      </c>
      <c r="E476" s="26">
        <v>1000</v>
      </c>
      <c r="F476" s="26">
        <v>11000</v>
      </c>
      <c r="G476" s="26"/>
      <c r="H476" s="26"/>
    </row>
    <row r="477" spans="1:8" s="5" customFormat="1" ht="36.75" customHeight="1" outlineLevel="2">
      <c r="A477" s="23">
        <v>128</v>
      </c>
      <c r="B477" s="24" t="s">
        <v>948</v>
      </c>
      <c r="C477" s="24" t="s">
        <v>949</v>
      </c>
      <c r="D477" s="26">
        <v>12000</v>
      </c>
      <c r="E477" s="26">
        <v>2400</v>
      </c>
      <c r="F477" s="26">
        <v>2400</v>
      </c>
      <c r="G477" s="26"/>
      <c r="H477" s="26"/>
    </row>
    <row r="478" spans="1:8" s="5" customFormat="1" ht="33.75" customHeight="1" outlineLevel="2">
      <c r="A478" s="23">
        <v>129</v>
      </c>
      <c r="B478" s="24" t="s">
        <v>950</v>
      </c>
      <c r="C478" s="24" t="s">
        <v>951</v>
      </c>
      <c r="D478" s="26">
        <v>150110</v>
      </c>
      <c r="E478" s="26"/>
      <c r="F478" s="26">
        <v>75000</v>
      </c>
      <c r="G478" s="26"/>
      <c r="H478" s="26"/>
    </row>
    <row r="479" spans="1:8" s="7" customFormat="1" ht="30" customHeight="1" outlineLevel="2">
      <c r="A479" s="23">
        <v>130</v>
      </c>
      <c r="B479" s="24" t="s">
        <v>952</v>
      </c>
      <c r="C479" s="24" t="s">
        <v>953</v>
      </c>
      <c r="D479" s="26">
        <v>83900</v>
      </c>
      <c r="E479" s="26"/>
      <c r="F479" s="26">
        <v>47190</v>
      </c>
      <c r="G479" s="26"/>
      <c r="H479" s="26"/>
    </row>
    <row r="480" spans="1:8" s="5" customFormat="1" ht="37.5" customHeight="1" outlineLevel="2">
      <c r="A480" s="23">
        <v>131</v>
      </c>
      <c r="B480" s="24" t="s">
        <v>954</v>
      </c>
      <c r="C480" s="24" t="s">
        <v>955</v>
      </c>
      <c r="D480" s="26">
        <v>35000</v>
      </c>
      <c r="E480" s="26"/>
      <c r="F480" s="26">
        <v>7500</v>
      </c>
      <c r="G480" s="26"/>
      <c r="H480" s="26"/>
    </row>
    <row r="481" spans="1:8" s="5" customFormat="1" ht="37.5" customHeight="1" outlineLevel="2">
      <c r="A481" s="23">
        <v>132</v>
      </c>
      <c r="B481" s="24" t="s">
        <v>956</v>
      </c>
      <c r="C481" s="24" t="s">
        <v>957</v>
      </c>
      <c r="D481" s="26">
        <v>55000</v>
      </c>
      <c r="E481" s="26"/>
      <c r="F481" s="26">
        <v>55000</v>
      </c>
      <c r="G481" s="26"/>
      <c r="H481" s="26"/>
    </row>
    <row r="482" spans="1:8" s="5" customFormat="1" ht="37.5" customHeight="1" outlineLevel="2">
      <c r="A482" s="23">
        <v>133</v>
      </c>
      <c r="B482" s="24" t="s">
        <v>958</v>
      </c>
      <c r="C482" s="24" t="s">
        <v>959</v>
      </c>
      <c r="D482" s="26">
        <v>220000</v>
      </c>
      <c r="E482" s="26"/>
      <c r="F482" s="26">
        <v>110000</v>
      </c>
      <c r="G482" s="26"/>
      <c r="H482" s="26"/>
    </row>
    <row r="483" spans="1:8" s="5" customFormat="1" ht="37.5" customHeight="1" outlineLevel="2">
      <c r="A483" s="23">
        <v>134</v>
      </c>
      <c r="B483" s="24" t="s">
        <v>960</v>
      </c>
      <c r="C483" s="24" t="s">
        <v>961</v>
      </c>
      <c r="D483" s="26">
        <v>154000</v>
      </c>
      <c r="E483" s="26"/>
      <c r="F483" s="26">
        <v>60000</v>
      </c>
      <c r="G483" s="26"/>
      <c r="H483" s="26"/>
    </row>
    <row r="484" spans="1:8" s="5" customFormat="1" ht="37.5" customHeight="1" outlineLevel="2">
      <c r="A484" s="23">
        <v>135</v>
      </c>
      <c r="B484" s="24" t="s">
        <v>962</v>
      </c>
      <c r="C484" s="24" t="s">
        <v>963</v>
      </c>
      <c r="D484" s="26">
        <v>113000</v>
      </c>
      <c r="E484" s="26">
        <v>0</v>
      </c>
      <c r="F484" s="26">
        <v>50000</v>
      </c>
      <c r="G484" s="26"/>
      <c r="H484" s="26"/>
    </row>
    <row r="485" spans="1:8" s="5" customFormat="1" ht="37.5" customHeight="1" outlineLevel="2">
      <c r="A485" s="23">
        <v>136</v>
      </c>
      <c r="B485" s="24" t="s">
        <v>964</v>
      </c>
      <c r="C485" s="24" t="s">
        <v>965</v>
      </c>
      <c r="D485" s="26">
        <v>224000</v>
      </c>
      <c r="E485" s="26"/>
      <c r="F485" s="26">
        <v>154000</v>
      </c>
      <c r="G485" s="26"/>
      <c r="H485" s="26"/>
    </row>
    <row r="486" spans="1:8" s="5" customFormat="1" ht="30" customHeight="1" outlineLevel="2">
      <c r="A486" s="23">
        <v>137</v>
      </c>
      <c r="B486" s="24" t="s">
        <v>966</v>
      </c>
      <c r="C486" s="24" t="s">
        <v>451</v>
      </c>
      <c r="D486" s="26">
        <v>80000</v>
      </c>
      <c r="E486" s="26"/>
      <c r="F486" s="26">
        <v>8000</v>
      </c>
      <c r="G486" s="26"/>
      <c r="H486" s="26"/>
    </row>
    <row r="487" spans="1:8" s="5" customFormat="1" ht="30" customHeight="1" outlineLevel="2">
      <c r="A487" s="23">
        <v>138</v>
      </c>
      <c r="B487" s="24" t="s">
        <v>967</v>
      </c>
      <c r="C487" s="24" t="s">
        <v>968</v>
      </c>
      <c r="D487" s="26">
        <v>30000</v>
      </c>
      <c r="E487" s="26"/>
      <c r="F487" s="26">
        <v>5000</v>
      </c>
      <c r="G487" s="26"/>
      <c r="H487" s="26"/>
    </row>
    <row r="488" spans="1:8" s="5" customFormat="1" ht="51.75" customHeight="1" outlineLevel="2">
      <c r="A488" s="23">
        <v>139</v>
      </c>
      <c r="B488" s="24" t="s">
        <v>969</v>
      </c>
      <c r="C488" s="24" t="s">
        <v>970</v>
      </c>
      <c r="D488" s="26">
        <v>15000</v>
      </c>
      <c r="E488" s="26"/>
      <c r="F488" s="26">
        <v>15000</v>
      </c>
      <c r="G488" s="26"/>
      <c r="H488" s="26"/>
    </row>
    <row r="489" spans="1:8" s="5" customFormat="1" ht="33.75" customHeight="1" outlineLevel="2">
      <c r="A489" s="23">
        <v>140</v>
      </c>
      <c r="B489" s="24" t="s">
        <v>971</v>
      </c>
      <c r="C489" s="24" t="s">
        <v>972</v>
      </c>
      <c r="D489" s="26">
        <v>150000</v>
      </c>
      <c r="E489" s="26"/>
      <c r="F489" s="26">
        <v>27200</v>
      </c>
      <c r="G489" s="26"/>
      <c r="H489" s="26"/>
    </row>
    <row r="490" spans="1:8" s="5" customFormat="1" ht="37.5" customHeight="1" outlineLevel="2">
      <c r="A490" s="23">
        <v>141</v>
      </c>
      <c r="B490" s="24" t="s">
        <v>973</v>
      </c>
      <c r="C490" s="24" t="s">
        <v>974</v>
      </c>
      <c r="D490" s="26">
        <v>30000</v>
      </c>
      <c r="E490" s="26"/>
      <c r="F490" s="26">
        <v>6600</v>
      </c>
      <c r="G490" s="26"/>
      <c r="H490" s="26"/>
    </row>
    <row r="491" spans="1:8" s="5" customFormat="1" ht="37.5" customHeight="1" outlineLevel="2">
      <c r="A491" s="23">
        <v>142</v>
      </c>
      <c r="B491" s="24" t="s">
        <v>975</v>
      </c>
      <c r="C491" s="24" t="s">
        <v>976</v>
      </c>
      <c r="D491" s="26">
        <v>20000</v>
      </c>
      <c r="E491" s="26"/>
      <c r="F491" s="26">
        <v>11000</v>
      </c>
      <c r="G491" s="26"/>
      <c r="H491" s="26"/>
    </row>
    <row r="492" spans="1:8" s="5" customFormat="1" ht="34.5" customHeight="1" outlineLevel="2">
      <c r="A492" s="23">
        <v>143</v>
      </c>
      <c r="B492" s="24" t="s">
        <v>977</v>
      </c>
      <c r="C492" s="24" t="s">
        <v>978</v>
      </c>
      <c r="D492" s="26">
        <v>30000</v>
      </c>
      <c r="E492" s="26"/>
      <c r="F492" s="26">
        <v>10000</v>
      </c>
      <c r="G492" s="26"/>
      <c r="H492" s="26"/>
    </row>
    <row r="493" spans="1:8" s="5" customFormat="1" ht="33.75" customHeight="1" outlineLevel="2">
      <c r="A493" s="23">
        <v>144</v>
      </c>
      <c r="B493" s="24" t="s">
        <v>979</v>
      </c>
      <c r="C493" s="24" t="s">
        <v>980</v>
      </c>
      <c r="D493" s="26">
        <v>11700</v>
      </c>
      <c r="E493" s="26">
        <v>0</v>
      </c>
      <c r="F493" s="26">
        <v>11700</v>
      </c>
      <c r="G493" s="26"/>
      <c r="H493" s="26"/>
    </row>
    <row r="494" spans="1:8" s="5" customFormat="1" ht="48.75" customHeight="1" outlineLevel="2">
      <c r="A494" s="23">
        <v>145</v>
      </c>
      <c r="B494" s="24" t="s">
        <v>981</v>
      </c>
      <c r="C494" s="24" t="s">
        <v>982</v>
      </c>
      <c r="D494" s="26">
        <v>126500</v>
      </c>
      <c r="E494" s="26"/>
      <c r="F494" s="26">
        <v>22000</v>
      </c>
      <c r="G494" s="26"/>
      <c r="H494" s="26"/>
    </row>
    <row r="495" spans="1:8" s="5" customFormat="1" ht="36.75" customHeight="1" outlineLevel="2">
      <c r="A495" s="23">
        <v>146</v>
      </c>
      <c r="B495" s="24" t="s">
        <v>983</v>
      </c>
      <c r="C495" s="24" t="s">
        <v>984</v>
      </c>
      <c r="D495" s="26">
        <v>200000</v>
      </c>
      <c r="E495" s="26"/>
      <c r="F495" s="26">
        <v>100000</v>
      </c>
      <c r="G495" s="26"/>
      <c r="H495" s="26"/>
    </row>
    <row r="496" spans="1:8" s="5" customFormat="1" ht="33.75" customHeight="1" outlineLevel="2">
      <c r="A496" s="23">
        <v>147</v>
      </c>
      <c r="B496" s="24" t="s">
        <v>985</v>
      </c>
      <c r="C496" s="24" t="s">
        <v>986</v>
      </c>
      <c r="D496" s="26">
        <v>146000</v>
      </c>
      <c r="E496" s="26"/>
      <c r="F496" s="26">
        <v>60000</v>
      </c>
      <c r="G496" s="26"/>
      <c r="H496" s="26"/>
    </row>
    <row r="497" spans="1:8" s="5" customFormat="1" ht="30" customHeight="1" outlineLevel="2">
      <c r="A497" s="23">
        <v>148</v>
      </c>
      <c r="B497" s="24" t="s">
        <v>987</v>
      </c>
      <c r="C497" s="24" t="s">
        <v>988</v>
      </c>
      <c r="D497" s="26">
        <v>105500</v>
      </c>
      <c r="E497" s="26"/>
      <c r="F497" s="26">
        <v>60000</v>
      </c>
      <c r="G497" s="26"/>
      <c r="H497" s="26"/>
    </row>
    <row r="498" spans="1:8" s="5" customFormat="1" ht="37.5" customHeight="1" outlineLevel="2">
      <c r="A498" s="23">
        <v>149</v>
      </c>
      <c r="B498" s="24" t="s">
        <v>989</v>
      </c>
      <c r="C498" s="24" t="s">
        <v>990</v>
      </c>
      <c r="D498" s="26">
        <v>83000</v>
      </c>
      <c r="E498" s="26"/>
      <c r="F498" s="26">
        <v>20000</v>
      </c>
      <c r="G498" s="26"/>
      <c r="H498" s="26"/>
    </row>
    <row r="499" spans="1:8" s="5" customFormat="1" ht="30" customHeight="1" outlineLevel="2">
      <c r="A499" s="23">
        <v>150</v>
      </c>
      <c r="B499" s="24" t="s">
        <v>991</v>
      </c>
      <c r="C499" s="24" t="s">
        <v>992</v>
      </c>
      <c r="D499" s="26">
        <v>110000</v>
      </c>
      <c r="E499" s="26"/>
      <c r="F499" s="26">
        <v>50000</v>
      </c>
      <c r="G499" s="26"/>
      <c r="H499" s="26"/>
    </row>
    <row r="500" spans="1:8" s="5" customFormat="1" ht="34.5" customHeight="1" outlineLevel="2">
      <c r="A500" s="23">
        <v>151</v>
      </c>
      <c r="B500" s="24" t="s">
        <v>993</v>
      </c>
      <c r="C500" s="24" t="s">
        <v>994</v>
      </c>
      <c r="D500" s="26">
        <v>68810</v>
      </c>
      <c r="E500" s="26"/>
      <c r="F500" s="26">
        <v>8000</v>
      </c>
      <c r="G500" s="26"/>
      <c r="H500" s="26"/>
    </row>
    <row r="501" spans="1:8" s="5" customFormat="1" ht="43.5" customHeight="1" outlineLevel="2">
      <c r="A501" s="23">
        <v>152</v>
      </c>
      <c r="B501" s="24" t="s">
        <v>995</v>
      </c>
      <c r="C501" s="24" t="s">
        <v>996</v>
      </c>
      <c r="D501" s="26">
        <v>21921</v>
      </c>
      <c r="E501" s="26"/>
      <c r="F501" s="26">
        <v>6000</v>
      </c>
      <c r="G501" s="26"/>
      <c r="H501" s="26"/>
    </row>
    <row r="502" spans="1:8" s="5" customFormat="1" ht="37.5" customHeight="1" outlineLevel="2">
      <c r="A502" s="23">
        <v>153</v>
      </c>
      <c r="B502" s="24" t="s">
        <v>997</v>
      </c>
      <c r="C502" s="24" t="s">
        <v>998</v>
      </c>
      <c r="D502" s="26">
        <v>18609</v>
      </c>
      <c r="E502" s="26"/>
      <c r="F502" s="26">
        <v>4000</v>
      </c>
      <c r="G502" s="26"/>
      <c r="H502" s="26"/>
    </row>
    <row r="503" spans="1:8" s="5" customFormat="1" ht="36.75" customHeight="1" outlineLevel="2">
      <c r="A503" s="23">
        <v>154</v>
      </c>
      <c r="B503" s="24" t="s">
        <v>999</v>
      </c>
      <c r="C503" s="24" t="s">
        <v>1000</v>
      </c>
      <c r="D503" s="26">
        <v>100800</v>
      </c>
      <c r="E503" s="26"/>
      <c r="F503" s="26">
        <v>77800</v>
      </c>
      <c r="G503" s="26"/>
      <c r="H503" s="26"/>
    </row>
    <row r="504" spans="1:8" s="5" customFormat="1" ht="30.75" customHeight="1" outlineLevel="2">
      <c r="A504" s="23">
        <v>155</v>
      </c>
      <c r="B504" s="24" t="s">
        <v>1001</v>
      </c>
      <c r="C504" s="24" t="s">
        <v>195</v>
      </c>
      <c r="D504" s="26">
        <v>40663</v>
      </c>
      <c r="E504" s="26"/>
      <c r="F504" s="26">
        <v>36000</v>
      </c>
      <c r="G504" s="26"/>
      <c r="H504" s="26"/>
    </row>
    <row r="505" spans="1:8" s="5" customFormat="1" ht="30.75" customHeight="1" outlineLevel="2">
      <c r="A505" s="23">
        <v>156</v>
      </c>
      <c r="B505" s="24" t="s">
        <v>1002</v>
      </c>
      <c r="C505" s="24" t="s">
        <v>1003</v>
      </c>
      <c r="D505" s="26">
        <v>40000</v>
      </c>
      <c r="E505" s="26"/>
      <c r="F505" s="26">
        <v>33000</v>
      </c>
      <c r="G505" s="26"/>
      <c r="H505" s="26"/>
    </row>
    <row r="506" spans="1:8" s="5" customFormat="1" ht="33.75" customHeight="1" outlineLevel="2">
      <c r="A506" s="23">
        <v>157</v>
      </c>
      <c r="B506" s="24" t="s">
        <v>1004</v>
      </c>
      <c r="C506" s="24" t="s">
        <v>1005</v>
      </c>
      <c r="D506" s="26">
        <v>13711</v>
      </c>
      <c r="E506" s="26"/>
      <c r="F506" s="26">
        <v>13711</v>
      </c>
      <c r="G506" s="26"/>
      <c r="H506" s="26"/>
    </row>
    <row r="507" spans="1:8" s="5" customFormat="1" ht="37.5" customHeight="1" outlineLevel="2">
      <c r="A507" s="23">
        <v>158</v>
      </c>
      <c r="B507" s="24" t="s">
        <v>1006</v>
      </c>
      <c r="C507" s="24" t="s">
        <v>1007</v>
      </c>
      <c r="D507" s="26">
        <v>15000</v>
      </c>
      <c r="E507" s="26"/>
      <c r="F507" s="26">
        <v>10000</v>
      </c>
      <c r="G507" s="26"/>
      <c r="H507" s="26"/>
    </row>
    <row r="508" spans="1:8" s="5" customFormat="1" ht="33.75" customHeight="1" outlineLevel="2">
      <c r="A508" s="23">
        <v>159</v>
      </c>
      <c r="B508" s="24" t="s">
        <v>1008</v>
      </c>
      <c r="C508" s="24" t="s">
        <v>1009</v>
      </c>
      <c r="D508" s="26">
        <v>330000</v>
      </c>
      <c r="E508" s="26"/>
      <c r="F508" s="26">
        <v>120000</v>
      </c>
      <c r="G508" s="26"/>
      <c r="H508" s="26"/>
    </row>
    <row r="509" spans="1:8" s="5" customFormat="1" ht="28.5" customHeight="1" outlineLevel="2">
      <c r="A509" s="23">
        <v>160</v>
      </c>
      <c r="B509" s="24" t="s">
        <v>1010</v>
      </c>
      <c r="C509" s="24" t="s">
        <v>1011</v>
      </c>
      <c r="D509" s="26">
        <v>97615</v>
      </c>
      <c r="E509" s="26"/>
      <c r="F509" s="26">
        <v>12000</v>
      </c>
      <c r="G509" s="26"/>
      <c r="H509" s="26"/>
    </row>
    <row r="510" spans="1:8" s="5" customFormat="1" ht="28.5" customHeight="1" outlineLevel="2">
      <c r="A510" s="23">
        <v>161</v>
      </c>
      <c r="B510" s="24" t="s">
        <v>1012</v>
      </c>
      <c r="C510" s="24" t="s">
        <v>1013</v>
      </c>
      <c r="D510" s="26">
        <v>94708</v>
      </c>
      <c r="E510" s="26"/>
      <c r="F510" s="26">
        <v>11500</v>
      </c>
      <c r="G510" s="26"/>
      <c r="H510" s="26"/>
    </row>
    <row r="511" spans="1:8" s="5" customFormat="1" ht="28.5" customHeight="1" outlineLevel="2">
      <c r="A511" s="23">
        <v>162</v>
      </c>
      <c r="B511" s="24" t="s">
        <v>1014</v>
      </c>
      <c r="C511" s="24" t="s">
        <v>1015</v>
      </c>
      <c r="D511" s="26">
        <v>58900</v>
      </c>
      <c r="E511" s="26"/>
      <c r="F511" s="26">
        <v>5000</v>
      </c>
      <c r="G511" s="26"/>
      <c r="H511" s="26"/>
    </row>
    <row r="512" spans="1:8" s="7" customFormat="1" ht="30" customHeight="1" outlineLevel="2">
      <c r="A512" s="23">
        <v>163</v>
      </c>
      <c r="B512" s="24" t="s">
        <v>1016</v>
      </c>
      <c r="C512" s="24" t="s">
        <v>1017</v>
      </c>
      <c r="D512" s="26">
        <v>47775</v>
      </c>
      <c r="E512" s="26"/>
      <c r="F512" s="26">
        <v>5000</v>
      </c>
      <c r="G512" s="26"/>
      <c r="H512" s="26"/>
    </row>
    <row r="513" spans="1:8" s="5" customFormat="1" ht="28.5" customHeight="1" outlineLevel="2">
      <c r="A513" s="23">
        <v>164</v>
      </c>
      <c r="B513" s="24" t="s">
        <v>1018</v>
      </c>
      <c r="C513" s="24" t="s">
        <v>1019</v>
      </c>
      <c r="D513" s="26">
        <v>40732</v>
      </c>
      <c r="E513" s="26"/>
      <c r="F513" s="26">
        <v>5000</v>
      </c>
      <c r="G513" s="26"/>
      <c r="H513" s="26"/>
    </row>
    <row r="514" spans="1:8" s="5" customFormat="1" ht="30.75" customHeight="1" outlineLevel="2">
      <c r="A514" s="23">
        <v>165</v>
      </c>
      <c r="B514" s="24" t="s">
        <v>1020</v>
      </c>
      <c r="C514" s="24" t="s">
        <v>1021</v>
      </c>
      <c r="D514" s="26">
        <v>383517</v>
      </c>
      <c r="E514" s="26">
        <v>0</v>
      </c>
      <c r="F514" s="26">
        <v>50000</v>
      </c>
      <c r="G514" s="26"/>
      <c r="H514" s="26"/>
    </row>
    <row r="515" spans="1:8" s="5" customFormat="1" ht="37.5" customHeight="1" outlineLevel="2">
      <c r="A515" s="23">
        <v>166</v>
      </c>
      <c r="B515" s="24" t="s">
        <v>1022</v>
      </c>
      <c r="C515" s="24" t="s">
        <v>1023</v>
      </c>
      <c r="D515" s="26">
        <v>50000</v>
      </c>
      <c r="E515" s="26"/>
      <c r="F515" s="26">
        <v>20000</v>
      </c>
      <c r="G515" s="26"/>
      <c r="H515" s="26"/>
    </row>
    <row r="516" spans="1:8" s="7" customFormat="1" ht="30" customHeight="1" outlineLevel="2">
      <c r="A516" s="23">
        <v>167</v>
      </c>
      <c r="B516" s="24" t="s">
        <v>1024</v>
      </c>
      <c r="C516" s="24" t="s">
        <v>1025</v>
      </c>
      <c r="D516" s="26">
        <v>25000</v>
      </c>
      <c r="E516" s="26"/>
      <c r="F516" s="26">
        <v>10000</v>
      </c>
      <c r="G516" s="26"/>
      <c r="H516" s="26"/>
    </row>
    <row r="517" spans="1:8" s="5" customFormat="1" ht="37.5" customHeight="1" outlineLevel="2">
      <c r="A517" s="23">
        <v>168</v>
      </c>
      <c r="B517" s="24" t="s">
        <v>1026</v>
      </c>
      <c r="C517" s="24" t="s">
        <v>1027</v>
      </c>
      <c r="D517" s="26">
        <v>11600</v>
      </c>
      <c r="E517" s="26"/>
      <c r="F517" s="26">
        <v>5000</v>
      </c>
      <c r="G517" s="26"/>
      <c r="H517" s="26"/>
    </row>
    <row r="518" spans="1:8" s="5" customFormat="1" ht="28.5" customHeight="1" outlineLevel="2">
      <c r="A518" s="23">
        <v>169</v>
      </c>
      <c r="B518" s="24" t="s">
        <v>1028</v>
      </c>
      <c r="C518" s="24" t="s">
        <v>1029</v>
      </c>
      <c r="D518" s="26">
        <v>78800</v>
      </c>
      <c r="E518" s="26"/>
      <c r="F518" s="26">
        <v>20000</v>
      </c>
      <c r="G518" s="26"/>
      <c r="H518" s="26"/>
    </row>
    <row r="519" spans="1:8" s="5" customFormat="1" ht="37.5" customHeight="1" outlineLevel="2">
      <c r="A519" s="23">
        <v>170</v>
      </c>
      <c r="B519" s="24" t="s">
        <v>1030</v>
      </c>
      <c r="C519" s="24" t="s">
        <v>1031</v>
      </c>
      <c r="D519" s="26">
        <v>28000</v>
      </c>
      <c r="E519" s="26"/>
      <c r="F519" s="26">
        <v>9000</v>
      </c>
      <c r="G519" s="26"/>
      <c r="H519" s="26"/>
    </row>
    <row r="520" spans="1:8" s="5" customFormat="1" ht="30.75" customHeight="1" outlineLevel="2">
      <c r="A520" s="23">
        <v>171</v>
      </c>
      <c r="B520" s="24" t="s">
        <v>1032</v>
      </c>
      <c r="C520" s="24" t="s">
        <v>703</v>
      </c>
      <c r="D520" s="26">
        <v>62433</v>
      </c>
      <c r="E520" s="26">
        <v>0</v>
      </c>
      <c r="F520" s="26">
        <v>18730</v>
      </c>
      <c r="G520" s="26"/>
      <c r="H520" s="26"/>
    </row>
    <row r="521" spans="1:8" s="5" customFormat="1" ht="37.5" customHeight="1" outlineLevel="2">
      <c r="A521" s="23">
        <v>172</v>
      </c>
      <c r="B521" s="24" t="s">
        <v>1033</v>
      </c>
      <c r="C521" s="24" t="s">
        <v>1034</v>
      </c>
      <c r="D521" s="26">
        <v>78000</v>
      </c>
      <c r="E521" s="26"/>
      <c r="F521" s="26">
        <v>20000</v>
      </c>
      <c r="G521" s="26"/>
      <c r="H521" s="26"/>
    </row>
    <row r="522" spans="1:8" s="5" customFormat="1" ht="30" customHeight="1" outlineLevel="2">
      <c r="A522" s="23">
        <v>173</v>
      </c>
      <c r="B522" s="24" t="s">
        <v>1035</v>
      </c>
      <c r="C522" s="24" t="s">
        <v>1036</v>
      </c>
      <c r="D522" s="26">
        <v>67585</v>
      </c>
      <c r="E522" s="26"/>
      <c r="F522" s="26">
        <v>16000</v>
      </c>
      <c r="G522" s="26"/>
      <c r="H522" s="26"/>
    </row>
    <row r="523" spans="1:8" s="5" customFormat="1" ht="30.75" customHeight="1" outlineLevel="2">
      <c r="A523" s="23">
        <v>174</v>
      </c>
      <c r="B523" s="24" t="s">
        <v>1037</v>
      </c>
      <c r="C523" s="24" t="s">
        <v>1038</v>
      </c>
      <c r="D523" s="26">
        <v>46359</v>
      </c>
      <c r="E523" s="26"/>
      <c r="F523" s="26">
        <v>16000</v>
      </c>
      <c r="G523" s="26"/>
      <c r="H523" s="26"/>
    </row>
    <row r="524" spans="1:8" s="5" customFormat="1" ht="30" customHeight="1" outlineLevel="2">
      <c r="A524" s="23">
        <v>175</v>
      </c>
      <c r="B524" s="24" t="s">
        <v>1039</v>
      </c>
      <c r="C524" s="24" t="s">
        <v>505</v>
      </c>
      <c r="D524" s="26">
        <v>36000</v>
      </c>
      <c r="E524" s="26"/>
      <c r="F524" s="26">
        <v>10000</v>
      </c>
      <c r="G524" s="26"/>
      <c r="H524" s="26"/>
    </row>
    <row r="525" spans="1:8" s="5" customFormat="1" ht="37.5" customHeight="1" outlineLevel="2">
      <c r="A525" s="23">
        <v>176</v>
      </c>
      <c r="B525" s="24" t="s">
        <v>1040</v>
      </c>
      <c r="C525" s="24" t="s">
        <v>1041</v>
      </c>
      <c r="D525" s="26">
        <v>18000</v>
      </c>
      <c r="E525" s="26"/>
      <c r="F525" s="26">
        <v>3000</v>
      </c>
      <c r="G525" s="26"/>
      <c r="H525" s="26"/>
    </row>
    <row r="526" spans="1:8" s="5" customFormat="1" ht="30" customHeight="1" outlineLevel="2">
      <c r="A526" s="23">
        <v>177</v>
      </c>
      <c r="B526" s="24" t="s">
        <v>1042</v>
      </c>
      <c r="C526" s="24" t="s">
        <v>1043</v>
      </c>
      <c r="D526" s="26">
        <v>18000</v>
      </c>
      <c r="E526" s="26">
        <v>0</v>
      </c>
      <c r="F526" s="26">
        <v>7000</v>
      </c>
      <c r="G526" s="26"/>
      <c r="H526" s="26"/>
    </row>
    <row r="527" spans="1:8" s="5" customFormat="1" ht="37.5" customHeight="1" outlineLevel="2">
      <c r="A527" s="23">
        <v>178</v>
      </c>
      <c r="B527" s="24" t="s">
        <v>1044</v>
      </c>
      <c r="C527" s="24" t="s">
        <v>1045</v>
      </c>
      <c r="D527" s="26">
        <v>350000</v>
      </c>
      <c r="E527" s="26">
        <v>0</v>
      </c>
      <c r="F527" s="26">
        <v>10000</v>
      </c>
      <c r="G527" s="26"/>
      <c r="H527" s="26"/>
    </row>
    <row r="528" spans="1:8" s="5" customFormat="1" ht="30" customHeight="1" outlineLevel="2">
      <c r="A528" s="23">
        <v>179</v>
      </c>
      <c r="B528" s="24" t="s">
        <v>1046</v>
      </c>
      <c r="C528" s="24" t="s">
        <v>1047</v>
      </c>
      <c r="D528" s="26">
        <v>60000</v>
      </c>
      <c r="E528" s="26"/>
      <c r="F528" s="26">
        <v>10000</v>
      </c>
      <c r="G528" s="26"/>
      <c r="H528" s="26"/>
    </row>
    <row r="529" spans="1:8" s="5" customFormat="1" ht="33" customHeight="1" outlineLevel="2">
      <c r="A529" s="23">
        <v>180</v>
      </c>
      <c r="B529" s="24" t="s">
        <v>1048</v>
      </c>
      <c r="C529" s="24" t="s">
        <v>1049</v>
      </c>
      <c r="D529" s="26">
        <v>1540000</v>
      </c>
      <c r="E529" s="26"/>
      <c r="F529" s="26">
        <v>30000</v>
      </c>
      <c r="G529" s="26"/>
      <c r="H529" s="26"/>
    </row>
    <row r="530" spans="1:8" s="5" customFormat="1" ht="30" customHeight="1" outlineLevel="2">
      <c r="A530" s="23">
        <v>181</v>
      </c>
      <c r="B530" s="24" t="s">
        <v>1050</v>
      </c>
      <c r="C530" s="24" t="s">
        <v>1051</v>
      </c>
      <c r="D530" s="26">
        <v>630000</v>
      </c>
      <c r="E530" s="26"/>
      <c r="F530" s="26">
        <v>20000</v>
      </c>
      <c r="G530" s="26"/>
      <c r="H530" s="26"/>
    </row>
    <row r="531" spans="1:8" s="5" customFormat="1" ht="30.75" customHeight="1" outlineLevel="1">
      <c r="A531" s="21" t="s">
        <v>1052</v>
      </c>
      <c r="B531" s="21" t="s">
        <v>1053</v>
      </c>
      <c r="C531" s="21"/>
      <c r="D531" s="21">
        <f aca="true" t="shared" si="9" ref="D531:G531">SUM(D532:D616)</f>
        <v>7399255</v>
      </c>
      <c r="E531" s="21">
        <f t="shared" si="9"/>
        <v>1731516</v>
      </c>
      <c r="F531" s="21">
        <f t="shared" si="9"/>
        <v>1990727</v>
      </c>
      <c r="G531" s="21">
        <f t="shared" si="9"/>
        <v>0</v>
      </c>
      <c r="H531" s="21"/>
    </row>
    <row r="532" spans="1:8" s="5" customFormat="1" ht="30" customHeight="1" outlineLevel="2">
      <c r="A532" s="23">
        <v>1</v>
      </c>
      <c r="B532" s="24" t="s">
        <v>1054</v>
      </c>
      <c r="C532" s="24" t="s">
        <v>1055</v>
      </c>
      <c r="D532" s="26">
        <v>100000</v>
      </c>
      <c r="E532" s="26">
        <v>90000</v>
      </c>
      <c r="F532" s="26">
        <v>10000</v>
      </c>
      <c r="G532" s="26"/>
      <c r="H532" s="26"/>
    </row>
    <row r="533" spans="1:8" s="5" customFormat="1" ht="37.5" customHeight="1" outlineLevel="2">
      <c r="A533" s="23">
        <v>2</v>
      </c>
      <c r="B533" s="24" t="s">
        <v>1056</v>
      </c>
      <c r="C533" s="24" t="s">
        <v>1057</v>
      </c>
      <c r="D533" s="26">
        <v>95400</v>
      </c>
      <c r="E533" s="26">
        <v>48161</v>
      </c>
      <c r="F533" s="26">
        <v>47239</v>
      </c>
      <c r="G533" s="26"/>
      <c r="H533" s="26"/>
    </row>
    <row r="534" spans="1:8" s="5" customFormat="1" ht="30.75" customHeight="1" outlineLevel="2">
      <c r="A534" s="23">
        <v>3</v>
      </c>
      <c r="B534" s="24" t="s">
        <v>1058</v>
      </c>
      <c r="C534" s="24" t="s">
        <v>1059</v>
      </c>
      <c r="D534" s="26">
        <v>87500</v>
      </c>
      <c r="E534" s="26">
        <v>71000</v>
      </c>
      <c r="F534" s="26">
        <v>16500</v>
      </c>
      <c r="G534" s="26"/>
      <c r="H534" s="26"/>
    </row>
    <row r="535" spans="1:8" s="5" customFormat="1" ht="33.75" customHeight="1" outlineLevel="2">
      <c r="A535" s="23">
        <v>4</v>
      </c>
      <c r="B535" s="24" t="s">
        <v>1060</v>
      </c>
      <c r="C535" s="24" t="s">
        <v>1061</v>
      </c>
      <c r="D535" s="26">
        <v>23000</v>
      </c>
      <c r="E535" s="26">
        <v>18500</v>
      </c>
      <c r="F535" s="26">
        <v>4500</v>
      </c>
      <c r="G535" s="26"/>
      <c r="H535" s="26"/>
    </row>
    <row r="536" spans="1:8" s="5" customFormat="1" ht="30.75" customHeight="1" outlineLevel="2">
      <c r="A536" s="23">
        <v>5</v>
      </c>
      <c r="B536" s="24" t="s">
        <v>1062</v>
      </c>
      <c r="C536" s="24" t="s">
        <v>1063</v>
      </c>
      <c r="D536" s="26">
        <v>30000</v>
      </c>
      <c r="E536" s="26">
        <v>10000</v>
      </c>
      <c r="F536" s="26">
        <v>20000</v>
      </c>
      <c r="G536" s="26"/>
      <c r="H536" s="26"/>
    </row>
    <row r="537" spans="1:8" s="5" customFormat="1" ht="30.75" customHeight="1" outlineLevel="2">
      <c r="A537" s="23">
        <v>6</v>
      </c>
      <c r="B537" s="24" t="s">
        <v>1064</v>
      </c>
      <c r="C537" s="24" t="s">
        <v>1065</v>
      </c>
      <c r="D537" s="26">
        <v>50000</v>
      </c>
      <c r="E537" s="26">
        <v>18000</v>
      </c>
      <c r="F537" s="26">
        <v>32000</v>
      </c>
      <c r="G537" s="26"/>
      <c r="H537" s="26"/>
    </row>
    <row r="538" spans="1:8" s="5" customFormat="1" ht="30.75" customHeight="1" outlineLevel="2">
      <c r="A538" s="23">
        <v>7</v>
      </c>
      <c r="B538" s="24" t="s">
        <v>1066</v>
      </c>
      <c r="C538" s="24" t="s">
        <v>1067</v>
      </c>
      <c r="D538" s="26">
        <v>105000</v>
      </c>
      <c r="E538" s="26">
        <v>52000</v>
      </c>
      <c r="F538" s="26">
        <v>53000</v>
      </c>
      <c r="G538" s="26"/>
      <c r="H538" s="26"/>
    </row>
    <row r="539" spans="1:8" s="5" customFormat="1" ht="37.5" customHeight="1" outlineLevel="2">
      <c r="A539" s="23">
        <v>8</v>
      </c>
      <c r="B539" s="24" t="s">
        <v>1068</v>
      </c>
      <c r="C539" s="24" t="s">
        <v>1069</v>
      </c>
      <c r="D539" s="26">
        <v>17307</v>
      </c>
      <c r="E539" s="26">
        <v>5000</v>
      </c>
      <c r="F539" s="26">
        <v>12307</v>
      </c>
      <c r="G539" s="26"/>
      <c r="H539" s="26"/>
    </row>
    <row r="540" spans="1:8" s="5" customFormat="1" ht="30.75" customHeight="1" outlineLevel="2">
      <c r="A540" s="23">
        <v>9</v>
      </c>
      <c r="B540" s="24" t="s">
        <v>1070</v>
      </c>
      <c r="C540" s="24" t="s">
        <v>1071</v>
      </c>
      <c r="D540" s="26">
        <v>52000</v>
      </c>
      <c r="E540" s="26">
        <v>30000</v>
      </c>
      <c r="F540" s="26">
        <v>22000</v>
      </c>
      <c r="G540" s="26"/>
      <c r="H540" s="26"/>
    </row>
    <row r="541" spans="1:8" s="5" customFormat="1" ht="30.75" customHeight="1" outlineLevel="2">
      <c r="A541" s="23">
        <v>10</v>
      </c>
      <c r="B541" s="24" t="s">
        <v>1072</v>
      </c>
      <c r="C541" s="24" t="s">
        <v>1073</v>
      </c>
      <c r="D541" s="26">
        <v>50000</v>
      </c>
      <c r="E541" s="26">
        <v>30000</v>
      </c>
      <c r="F541" s="26">
        <v>20000</v>
      </c>
      <c r="G541" s="26"/>
      <c r="H541" s="26"/>
    </row>
    <row r="542" spans="1:8" s="5" customFormat="1" ht="30.75" customHeight="1" outlineLevel="2">
      <c r="A542" s="23">
        <v>11</v>
      </c>
      <c r="B542" s="24" t="s">
        <v>1074</v>
      </c>
      <c r="C542" s="24" t="s">
        <v>1075</v>
      </c>
      <c r="D542" s="26">
        <v>104600</v>
      </c>
      <c r="E542" s="26">
        <v>50000</v>
      </c>
      <c r="F542" s="26">
        <v>54600</v>
      </c>
      <c r="G542" s="26"/>
      <c r="H542" s="26"/>
    </row>
    <row r="543" spans="1:8" s="5" customFormat="1" ht="30.75" customHeight="1" outlineLevel="2">
      <c r="A543" s="23">
        <v>12</v>
      </c>
      <c r="B543" s="24" t="s">
        <v>1076</v>
      </c>
      <c r="C543" s="24" t="s">
        <v>1077</v>
      </c>
      <c r="D543" s="26">
        <v>100000</v>
      </c>
      <c r="E543" s="26">
        <v>40000</v>
      </c>
      <c r="F543" s="26">
        <v>60000</v>
      </c>
      <c r="G543" s="26"/>
      <c r="H543" s="26"/>
    </row>
    <row r="544" spans="1:8" s="5" customFormat="1" ht="34.5" customHeight="1" outlineLevel="2">
      <c r="A544" s="23">
        <v>13</v>
      </c>
      <c r="B544" s="24" t="s">
        <v>1078</v>
      </c>
      <c r="C544" s="24" t="s">
        <v>1079</v>
      </c>
      <c r="D544" s="26">
        <v>50000</v>
      </c>
      <c r="E544" s="26">
        <v>30000</v>
      </c>
      <c r="F544" s="26">
        <v>20000</v>
      </c>
      <c r="G544" s="26"/>
      <c r="H544" s="26"/>
    </row>
    <row r="545" spans="1:8" s="5" customFormat="1" ht="34.5" customHeight="1" outlineLevel="2">
      <c r="A545" s="23">
        <v>14</v>
      </c>
      <c r="B545" s="24" t="s">
        <v>1080</v>
      </c>
      <c r="C545" s="24" t="s">
        <v>1081</v>
      </c>
      <c r="D545" s="26">
        <v>55000</v>
      </c>
      <c r="E545" s="26">
        <v>35000</v>
      </c>
      <c r="F545" s="26">
        <v>20000</v>
      </c>
      <c r="G545" s="26"/>
      <c r="H545" s="26"/>
    </row>
    <row r="546" spans="1:8" s="5" customFormat="1" ht="36.75" customHeight="1" outlineLevel="2">
      <c r="A546" s="23">
        <v>15</v>
      </c>
      <c r="B546" s="24" t="s">
        <v>1082</v>
      </c>
      <c r="C546" s="24" t="s">
        <v>1083</v>
      </c>
      <c r="D546" s="26">
        <v>50000</v>
      </c>
      <c r="E546" s="26">
        <v>40000</v>
      </c>
      <c r="F546" s="26">
        <v>10000</v>
      </c>
      <c r="G546" s="26"/>
      <c r="H546" s="26"/>
    </row>
    <row r="547" spans="1:8" s="5" customFormat="1" ht="30" customHeight="1" outlineLevel="2">
      <c r="A547" s="23">
        <v>16</v>
      </c>
      <c r="B547" s="24" t="s">
        <v>1084</v>
      </c>
      <c r="C547" s="24" t="s">
        <v>1085</v>
      </c>
      <c r="D547" s="26">
        <v>116000</v>
      </c>
      <c r="E547" s="26">
        <v>36000</v>
      </c>
      <c r="F547" s="26">
        <v>80000</v>
      </c>
      <c r="G547" s="26"/>
      <c r="H547" s="26"/>
    </row>
    <row r="548" spans="1:8" s="5" customFormat="1" ht="37.5" customHeight="1" outlineLevel="2">
      <c r="A548" s="23">
        <v>17</v>
      </c>
      <c r="B548" s="24" t="s">
        <v>1086</v>
      </c>
      <c r="C548" s="24" t="s">
        <v>1087</v>
      </c>
      <c r="D548" s="26">
        <v>110000</v>
      </c>
      <c r="E548" s="26">
        <v>90000</v>
      </c>
      <c r="F548" s="26">
        <v>20000</v>
      </c>
      <c r="G548" s="26"/>
      <c r="H548" s="26"/>
    </row>
    <row r="549" spans="1:8" s="5" customFormat="1" ht="30.75" customHeight="1" outlineLevel="2">
      <c r="A549" s="23">
        <v>18</v>
      </c>
      <c r="B549" s="24" t="s">
        <v>1088</v>
      </c>
      <c r="C549" s="24" t="s">
        <v>1089</v>
      </c>
      <c r="D549" s="26">
        <v>100000</v>
      </c>
      <c r="E549" s="26">
        <v>90000</v>
      </c>
      <c r="F549" s="26">
        <v>10000</v>
      </c>
      <c r="G549" s="26"/>
      <c r="H549" s="26"/>
    </row>
    <row r="550" spans="1:8" s="5" customFormat="1" ht="37.5" customHeight="1" outlineLevel="2">
      <c r="A550" s="23">
        <v>19</v>
      </c>
      <c r="B550" s="24" t="s">
        <v>1090</v>
      </c>
      <c r="C550" s="24" t="s">
        <v>1091</v>
      </c>
      <c r="D550" s="26">
        <v>79000</v>
      </c>
      <c r="E550" s="26">
        <v>50000</v>
      </c>
      <c r="F550" s="26">
        <v>29000</v>
      </c>
      <c r="G550" s="26"/>
      <c r="H550" s="26"/>
    </row>
    <row r="551" spans="1:8" s="5" customFormat="1" ht="37.5" customHeight="1" outlineLevel="2">
      <c r="A551" s="23">
        <v>20</v>
      </c>
      <c r="B551" s="24" t="s">
        <v>1092</v>
      </c>
      <c r="C551" s="24" t="s">
        <v>1093</v>
      </c>
      <c r="D551" s="26">
        <v>66000</v>
      </c>
      <c r="E551" s="26">
        <v>55000</v>
      </c>
      <c r="F551" s="26">
        <v>11000</v>
      </c>
      <c r="G551" s="26"/>
      <c r="H551" s="26"/>
    </row>
    <row r="552" spans="1:8" s="5" customFormat="1" ht="30.75" customHeight="1" outlineLevel="2">
      <c r="A552" s="23">
        <v>21</v>
      </c>
      <c r="B552" s="24" t="s">
        <v>1094</v>
      </c>
      <c r="C552" s="24" t="s">
        <v>1095</v>
      </c>
      <c r="D552" s="26">
        <v>91000</v>
      </c>
      <c r="E552" s="26">
        <v>63000</v>
      </c>
      <c r="F552" s="26">
        <v>28000</v>
      </c>
      <c r="G552" s="26"/>
      <c r="H552" s="26"/>
    </row>
    <row r="553" spans="1:8" s="5" customFormat="1" ht="30.75" customHeight="1" outlineLevel="2">
      <c r="A553" s="23">
        <v>22</v>
      </c>
      <c r="B553" s="24" t="s">
        <v>1096</v>
      </c>
      <c r="C553" s="24" t="s">
        <v>1097</v>
      </c>
      <c r="D553" s="26">
        <v>76200</v>
      </c>
      <c r="E553" s="26">
        <v>24020</v>
      </c>
      <c r="F553" s="26">
        <v>52180</v>
      </c>
      <c r="G553" s="26"/>
      <c r="H553" s="26"/>
    </row>
    <row r="554" spans="1:8" s="5" customFormat="1" ht="45" customHeight="1" outlineLevel="2">
      <c r="A554" s="23">
        <v>23</v>
      </c>
      <c r="B554" s="24" t="s">
        <v>1098</v>
      </c>
      <c r="C554" s="24" t="s">
        <v>1099</v>
      </c>
      <c r="D554" s="26">
        <v>65800</v>
      </c>
      <c r="E554" s="26">
        <v>55000</v>
      </c>
      <c r="F554" s="26">
        <v>10800</v>
      </c>
      <c r="G554" s="26"/>
      <c r="H554" s="26"/>
    </row>
    <row r="555" spans="1:8" s="5" customFormat="1" ht="37.5" customHeight="1" outlineLevel="2">
      <c r="A555" s="23">
        <v>24</v>
      </c>
      <c r="B555" s="24" t="s">
        <v>1100</v>
      </c>
      <c r="C555" s="24" t="s">
        <v>1101</v>
      </c>
      <c r="D555" s="26">
        <v>15000</v>
      </c>
      <c r="E555" s="26">
        <v>1000</v>
      </c>
      <c r="F555" s="26">
        <v>6000</v>
      </c>
      <c r="G555" s="26"/>
      <c r="H555" s="26"/>
    </row>
    <row r="556" spans="1:8" s="5" customFormat="1" ht="57.75" customHeight="1" outlineLevel="2">
      <c r="A556" s="23">
        <v>25</v>
      </c>
      <c r="B556" s="24" t="s">
        <v>1102</v>
      </c>
      <c r="C556" s="24" t="s">
        <v>1103</v>
      </c>
      <c r="D556" s="26">
        <v>30468</v>
      </c>
      <c r="E556" s="26">
        <v>1500</v>
      </c>
      <c r="F556" s="26">
        <v>28968</v>
      </c>
      <c r="G556" s="26"/>
      <c r="H556" s="26"/>
    </row>
    <row r="557" spans="1:8" s="5" customFormat="1" ht="37.5" customHeight="1" outlineLevel="2">
      <c r="A557" s="23">
        <v>26</v>
      </c>
      <c r="B557" s="24" t="s">
        <v>1104</v>
      </c>
      <c r="C557" s="24" t="s">
        <v>1105</v>
      </c>
      <c r="D557" s="26">
        <v>50340</v>
      </c>
      <c r="E557" s="26">
        <v>6000</v>
      </c>
      <c r="F557" s="26">
        <v>24583</v>
      </c>
      <c r="G557" s="26"/>
      <c r="H557" s="26"/>
    </row>
    <row r="558" spans="1:8" s="5" customFormat="1" ht="30" customHeight="1" outlineLevel="2">
      <c r="A558" s="23">
        <v>27</v>
      </c>
      <c r="B558" s="24" t="s">
        <v>1106</v>
      </c>
      <c r="C558" s="24" t="s">
        <v>1107</v>
      </c>
      <c r="D558" s="26">
        <v>26000</v>
      </c>
      <c r="E558" s="26">
        <v>5000</v>
      </c>
      <c r="F558" s="26">
        <v>15000</v>
      </c>
      <c r="G558" s="26"/>
      <c r="H558" s="26"/>
    </row>
    <row r="559" spans="1:8" s="5" customFormat="1" ht="37.5" customHeight="1" outlineLevel="2">
      <c r="A559" s="23">
        <v>28</v>
      </c>
      <c r="B559" s="24" t="s">
        <v>1108</v>
      </c>
      <c r="C559" s="24" t="s">
        <v>1109</v>
      </c>
      <c r="D559" s="26">
        <v>58660</v>
      </c>
      <c r="E559" s="26">
        <v>18860</v>
      </c>
      <c r="F559" s="26">
        <v>13900</v>
      </c>
      <c r="G559" s="26"/>
      <c r="H559" s="26"/>
    </row>
    <row r="560" spans="1:8" s="5" customFormat="1" ht="30" customHeight="1" outlineLevel="2">
      <c r="A560" s="23">
        <v>29</v>
      </c>
      <c r="B560" s="24" t="s">
        <v>1110</v>
      </c>
      <c r="C560" s="24" t="s">
        <v>1111</v>
      </c>
      <c r="D560" s="26">
        <v>59600</v>
      </c>
      <c r="E560" s="26">
        <v>16000</v>
      </c>
      <c r="F560" s="26">
        <v>20000</v>
      </c>
      <c r="G560" s="26"/>
      <c r="H560" s="26"/>
    </row>
    <row r="561" spans="1:8" s="5" customFormat="1" ht="33.75" customHeight="1" outlineLevel="2">
      <c r="A561" s="23">
        <v>30</v>
      </c>
      <c r="B561" s="24" t="s">
        <v>1112</v>
      </c>
      <c r="C561" s="24" t="s">
        <v>1113</v>
      </c>
      <c r="D561" s="26">
        <v>432791</v>
      </c>
      <c r="E561" s="26">
        <v>2000</v>
      </c>
      <c r="F561" s="26">
        <v>33000</v>
      </c>
      <c r="G561" s="26"/>
      <c r="H561" s="26"/>
    </row>
    <row r="562" spans="1:8" s="5" customFormat="1" ht="33.75" customHeight="1" outlineLevel="2">
      <c r="A562" s="23">
        <v>31</v>
      </c>
      <c r="B562" s="24" t="s">
        <v>1114</v>
      </c>
      <c r="C562" s="24" t="s">
        <v>1115</v>
      </c>
      <c r="D562" s="26">
        <v>60000</v>
      </c>
      <c r="E562" s="26">
        <v>8000</v>
      </c>
      <c r="F562" s="26">
        <v>40000</v>
      </c>
      <c r="G562" s="26"/>
      <c r="H562" s="26"/>
    </row>
    <row r="563" spans="1:8" s="5" customFormat="1" ht="33.75" customHeight="1" outlineLevel="2">
      <c r="A563" s="23">
        <v>32</v>
      </c>
      <c r="B563" s="24" t="s">
        <v>1116</v>
      </c>
      <c r="C563" s="24" t="s">
        <v>1117</v>
      </c>
      <c r="D563" s="26">
        <v>160000</v>
      </c>
      <c r="E563" s="26">
        <v>1000</v>
      </c>
      <c r="F563" s="26">
        <v>40000</v>
      </c>
      <c r="G563" s="26"/>
      <c r="H563" s="26"/>
    </row>
    <row r="564" spans="1:8" s="5" customFormat="1" ht="30" customHeight="1" outlineLevel="2">
      <c r="A564" s="23">
        <v>33</v>
      </c>
      <c r="B564" s="24" t="s">
        <v>1118</v>
      </c>
      <c r="C564" s="24" t="s">
        <v>1119</v>
      </c>
      <c r="D564" s="26">
        <v>138000</v>
      </c>
      <c r="E564" s="26">
        <v>45000</v>
      </c>
      <c r="F564" s="26">
        <v>50000</v>
      </c>
      <c r="G564" s="26"/>
      <c r="H564" s="26"/>
    </row>
    <row r="565" spans="1:8" s="5" customFormat="1" ht="30" customHeight="1" outlineLevel="2">
      <c r="A565" s="23">
        <v>34</v>
      </c>
      <c r="B565" s="24" t="s">
        <v>1120</v>
      </c>
      <c r="C565" s="24" t="s">
        <v>1121</v>
      </c>
      <c r="D565" s="26">
        <v>76000</v>
      </c>
      <c r="E565" s="26">
        <v>2800</v>
      </c>
      <c r="F565" s="26">
        <v>30000</v>
      </c>
      <c r="G565" s="26"/>
      <c r="H565" s="26"/>
    </row>
    <row r="566" spans="1:8" s="5" customFormat="1" ht="37.5" customHeight="1" outlineLevel="2">
      <c r="A566" s="23">
        <v>35</v>
      </c>
      <c r="B566" s="24" t="s">
        <v>1122</v>
      </c>
      <c r="C566" s="24" t="s">
        <v>1123</v>
      </c>
      <c r="D566" s="26">
        <v>63000</v>
      </c>
      <c r="E566" s="26">
        <v>3000</v>
      </c>
      <c r="F566" s="26">
        <v>30000</v>
      </c>
      <c r="G566" s="26"/>
      <c r="H566" s="26"/>
    </row>
    <row r="567" spans="1:8" s="5" customFormat="1" ht="39" customHeight="1" outlineLevel="2">
      <c r="A567" s="23">
        <v>36</v>
      </c>
      <c r="B567" s="24" t="s">
        <v>1124</v>
      </c>
      <c r="C567" s="24" t="s">
        <v>1125</v>
      </c>
      <c r="D567" s="26">
        <v>59000</v>
      </c>
      <c r="E567" s="26">
        <v>3000</v>
      </c>
      <c r="F567" s="26">
        <v>10000</v>
      </c>
      <c r="G567" s="26"/>
      <c r="H567" s="26"/>
    </row>
    <row r="568" spans="1:8" s="5" customFormat="1" ht="49.5" customHeight="1" outlineLevel="2">
      <c r="A568" s="23">
        <v>37</v>
      </c>
      <c r="B568" s="24" t="s">
        <v>1126</v>
      </c>
      <c r="C568" s="24" t="s">
        <v>1127</v>
      </c>
      <c r="D568" s="26">
        <v>106000</v>
      </c>
      <c r="E568" s="26">
        <v>14000</v>
      </c>
      <c r="F568" s="26">
        <v>37000</v>
      </c>
      <c r="G568" s="26"/>
      <c r="H568" s="26"/>
    </row>
    <row r="569" spans="1:8" s="5" customFormat="1" ht="28.5" customHeight="1" outlineLevel="2">
      <c r="A569" s="23">
        <v>38</v>
      </c>
      <c r="B569" s="24" t="s">
        <v>1128</v>
      </c>
      <c r="C569" s="24" t="s">
        <v>1129</v>
      </c>
      <c r="D569" s="26">
        <v>100000</v>
      </c>
      <c r="E569" s="26">
        <v>12000</v>
      </c>
      <c r="F569" s="26">
        <v>40000</v>
      </c>
      <c r="G569" s="26"/>
      <c r="H569" s="26"/>
    </row>
    <row r="570" spans="1:8" s="5" customFormat="1" ht="28.5" customHeight="1" outlineLevel="2">
      <c r="A570" s="23">
        <v>39</v>
      </c>
      <c r="B570" s="24" t="s">
        <v>1130</v>
      </c>
      <c r="C570" s="24" t="s">
        <v>1131</v>
      </c>
      <c r="D570" s="26">
        <v>72000</v>
      </c>
      <c r="E570" s="26">
        <v>1000</v>
      </c>
      <c r="F570" s="26">
        <v>20000</v>
      </c>
      <c r="G570" s="26"/>
      <c r="H570" s="26"/>
    </row>
    <row r="571" spans="1:8" s="5" customFormat="1" ht="34.5" customHeight="1" outlineLevel="2">
      <c r="A571" s="23">
        <v>40</v>
      </c>
      <c r="B571" s="24" t="s">
        <v>1132</v>
      </c>
      <c r="C571" s="24" t="s">
        <v>1133</v>
      </c>
      <c r="D571" s="26">
        <v>110000</v>
      </c>
      <c r="E571" s="26">
        <v>5000</v>
      </c>
      <c r="F571" s="26">
        <v>25000</v>
      </c>
      <c r="G571" s="26"/>
      <c r="H571" s="26"/>
    </row>
    <row r="572" spans="1:8" s="5" customFormat="1" ht="37.5" customHeight="1" outlineLevel="2">
      <c r="A572" s="23">
        <v>41</v>
      </c>
      <c r="B572" s="24" t="s">
        <v>1134</v>
      </c>
      <c r="C572" s="24" t="s">
        <v>1135</v>
      </c>
      <c r="D572" s="26">
        <v>500000</v>
      </c>
      <c r="E572" s="26">
        <v>100000</v>
      </c>
      <c r="F572" s="26">
        <v>100000</v>
      </c>
      <c r="G572" s="26"/>
      <c r="H572" s="26"/>
    </row>
    <row r="573" spans="1:8" s="5" customFormat="1" ht="37.5" customHeight="1" outlineLevel="2">
      <c r="A573" s="23">
        <v>42</v>
      </c>
      <c r="B573" s="24" t="s">
        <v>1136</v>
      </c>
      <c r="C573" s="24" t="s">
        <v>1137</v>
      </c>
      <c r="D573" s="26">
        <v>150400</v>
      </c>
      <c r="E573" s="26">
        <v>15000</v>
      </c>
      <c r="F573" s="26">
        <v>36000</v>
      </c>
      <c r="G573" s="26"/>
      <c r="H573" s="26"/>
    </row>
    <row r="574" spans="1:8" s="5" customFormat="1" ht="28.5" customHeight="1" outlineLevel="2">
      <c r="A574" s="23">
        <v>43</v>
      </c>
      <c r="B574" s="24" t="s">
        <v>1138</v>
      </c>
      <c r="C574" s="24" t="s">
        <v>1139</v>
      </c>
      <c r="D574" s="26">
        <v>138000</v>
      </c>
      <c r="E574" s="26">
        <v>29900</v>
      </c>
      <c r="F574" s="26">
        <v>9000</v>
      </c>
      <c r="G574" s="26"/>
      <c r="H574" s="26"/>
    </row>
    <row r="575" spans="1:8" s="7" customFormat="1" ht="30" customHeight="1" outlineLevel="2">
      <c r="A575" s="23">
        <v>44</v>
      </c>
      <c r="B575" s="24" t="s">
        <v>1140</v>
      </c>
      <c r="C575" s="24" t="s">
        <v>1141</v>
      </c>
      <c r="D575" s="26">
        <v>100000</v>
      </c>
      <c r="E575" s="26">
        <v>50000</v>
      </c>
      <c r="F575" s="26">
        <v>40000</v>
      </c>
      <c r="G575" s="26"/>
      <c r="H575" s="26"/>
    </row>
    <row r="576" spans="1:8" s="5" customFormat="1" ht="28.5" customHeight="1" outlineLevel="2">
      <c r="A576" s="23">
        <v>45</v>
      </c>
      <c r="B576" s="24" t="s">
        <v>1142</v>
      </c>
      <c r="C576" s="24" t="s">
        <v>1143</v>
      </c>
      <c r="D576" s="26">
        <v>100000</v>
      </c>
      <c r="E576" s="26">
        <v>50000</v>
      </c>
      <c r="F576" s="26">
        <v>28000</v>
      </c>
      <c r="G576" s="26"/>
      <c r="H576" s="26"/>
    </row>
    <row r="577" spans="1:8" s="5" customFormat="1" ht="55.5" customHeight="1" outlineLevel="2">
      <c r="A577" s="23">
        <v>46</v>
      </c>
      <c r="B577" s="24" t="s">
        <v>1144</v>
      </c>
      <c r="C577" s="24" t="s">
        <v>1145</v>
      </c>
      <c r="D577" s="26">
        <v>50000</v>
      </c>
      <c r="E577" s="26">
        <v>15000</v>
      </c>
      <c r="F577" s="26">
        <v>20000</v>
      </c>
      <c r="G577" s="26"/>
      <c r="H577" s="26"/>
    </row>
    <row r="578" spans="1:8" s="5" customFormat="1" ht="28.5" customHeight="1" outlineLevel="2">
      <c r="A578" s="23">
        <v>47</v>
      </c>
      <c r="B578" s="24" t="s">
        <v>1146</v>
      </c>
      <c r="C578" s="24" t="s">
        <v>1147</v>
      </c>
      <c r="D578" s="26">
        <v>50000</v>
      </c>
      <c r="E578" s="26">
        <v>3000</v>
      </c>
      <c r="F578" s="26">
        <v>27000</v>
      </c>
      <c r="G578" s="26"/>
      <c r="H578" s="26"/>
    </row>
    <row r="579" spans="1:8" s="5" customFormat="1" ht="30" customHeight="1" outlineLevel="2">
      <c r="A579" s="23">
        <v>48</v>
      </c>
      <c r="B579" s="24" t="s">
        <v>1148</v>
      </c>
      <c r="C579" s="24" t="s">
        <v>1149</v>
      </c>
      <c r="D579" s="26">
        <v>220000</v>
      </c>
      <c r="E579" s="26">
        <v>83900</v>
      </c>
      <c r="F579" s="26">
        <v>60000</v>
      </c>
      <c r="G579" s="26"/>
      <c r="H579" s="26"/>
    </row>
    <row r="580" spans="1:8" s="5" customFormat="1" ht="28.5" customHeight="1" outlineLevel="2">
      <c r="A580" s="23">
        <v>49</v>
      </c>
      <c r="B580" s="24" t="s">
        <v>1150</v>
      </c>
      <c r="C580" s="24" t="s">
        <v>1151</v>
      </c>
      <c r="D580" s="26">
        <v>149000</v>
      </c>
      <c r="E580" s="26">
        <v>2000</v>
      </c>
      <c r="F580" s="26">
        <v>2000</v>
      </c>
      <c r="G580" s="26"/>
      <c r="H580" s="26"/>
    </row>
    <row r="581" spans="1:8" s="5" customFormat="1" ht="33.75" customHeight="1" outlineLevel="2">
      <c r="A581" s="23">
        <v>50</v>
      </c>
      <c r="B581" s="24" t="s">
        <v>1152</v>
      </c>
      <c r="C581" s="24" t="s">
        <v>1153</v>
      </c>
      <c r="D581" s="26">
        <v>25000</v>
      </c>
      <c r="E581" s="26">
        <v>9500</v>
      </c>
      <c r="F581" s="26">
        <v>10000</v>
      </c>
      <c r="G581" s="26"/>
      <c r="H581" s="26"/>
    </row>
    <row r="582" spans="1:8" s="5" customFormat="1" ht="37.5" customHeight="1" outlineLevel="2">
      <c r="A582" s="23">
        <v>51</v>
      </c>
      <c r="B582" s="24" t="s">
        <v>1154</v>
      </c>
      <c r="C582" s="24" t="s">
        <v>1155</v>
      </c>
      <c r="D582" s="26">
        <v>90000</v>
      </c>
      <c r="E582" s="26">
        <v>11385</v>
      </c>
      <c r="F582" s="26">
        <v>19000</v>
      </c>
      <c r="G582" s="26"/>
      <c r="H582" s="26"/>
    </row>
    <row r="583" spans="1:8" s="5" customFormat="1" ht="34.5" customHeight="1" outlineLevel="2">
      <c r="A583" s="23">
        <v>52</v>
      </c>
      <c r="B583" s="24" t="s">
        <v>1156</v>
      </c>
      <c r="C583" s="24" t="s">
        <v>1157</v>
      </c>
      <c r="D583" s="26">
        <v>30000</v>
      </c>
      <c r="E583" s="26">
        <v>1000</v>
      </c>
      <c r="F583" s="26">
        <v>7000</v>
      </c>
      <c r="G583" s="26"/>
      <c r="H583" s="26"/>
    </row>
    <row r="584" spans="1:8" s="5" customFormat="1" ht="30" customHeight="1" outlineLevel="2">
      <c r="A584" s="23">
        <v>53</v>
      </c>
      <c r="B584" s="24" t="s">
        <v>1158</v>
      </c>
      <c r="C584" s="24" t="s">
        <v>1159</v>
      </c>
      <c r="D584" s="26">
        <v>21955</v>
      </c>
      <c r="E584" s="26">
        <v>500</v>
      </c>
      <c r="F584" s="26">
        <v>5000</v>
      </c>
      <c r="G584" s="26"/>
      <c r="H584" s="26"/>
    </row>
    <row r="585" spans="1:8" s="5" customFormat="1" ht="33.75" customHeight="1" outlineLevel="2">
      <c r="A585" s="23">
        <v>54</v>
      </c>
      <c r="B585" s="24" t="s">
        <v>1160</v>
      </c>
      <c r="C585" s="24" t="s">
        <v>1161</v>
      </c>
      <c r="D585" s="26">
        <v>20000</v>
      </c>
      <c r="E585" s="26">
        <v>2990</v>
      </c>
      <c r="F585" s="26">
        <v>12000</v>
      </c>
      <c r="G585" s="26"/>
      <c r="H585" s="26"/>
    </row>
    <row r="586" spans="1:8" s="5" customFormat="1" ht="30" customHeight="1" outlineLevel="2">
      <c r="A586" s="23">
        <v>55</v>
      </c>
      <c r="B586" s="24" t="s">
        <v>1162</v>
      </c>
      <c r="C586" s="24" t="s">
        <v>1163</v>
      </c>
      <c r="D586" s="26">
        <v>147000</v>
      </c>
      <c r="E586" s="26">
        <v>500</v>
      </c>
      <c r="F586" s="26">
        <v>32000</v>
      </c>
      <c r="G586" s="26"/>
      <c r="H586" s="26"/>
    </row>
    <row r="587" spans="1:8" s="5" customFormat="1" ht="30" customHeight="1" outlineLevel="2">
      <c r="A587" s="23">
        <v>56</v>
      </c>
      <c r="B587" s="24" t="s">
        <v>1164</v>
      </c>
      <c r="C587" s="24" t="s">
        <v>1165</v>
      </c>
      <c r="D587" s="26">
        <v>12000</v>
      </c>
      <c r="E587" s="26">
        <v>5000</v>
      </c>
      <c r="F587" s="26">
        <v>4000</v>
      </c>
      <c r="G587" s="26"/>
      <c r="H587" s="26"/>
    </row>
    <row r="588" spans="1:8" s="5" customFormat="1" ht="30" customHeight="1" outlineLevel="2">
      <c r="A588" s="23">
        <v>57</v>
      </c>
      <c r="B588" s="24" t="s">
        <v>1166</v>
      </c>
      <c r="C588" s="24" t="s">
        <v>1167</v>
      </c>
      <c r="D588" s="26">
        <v>45700</v>
      </c>
      <c r="E588" s="26">
        <v>20900</v>
      </c>
      <c r="F588" s="26">
        <v>11000</v>
      </c>
      <c r="G588" s="26"/>
      <c r="H588" s="26"/>
    </row>
    <row r="589" spans="1:8" s="5" customFormat="1" ht="34.5" customHeight="1" outlineLevel="2">
      <c r="A589" s="23">
        <v>58</v>
      </c>
      <c r="B589" s="24" t="s">
        <v>1168</v>
      </c>
      <c r="C589" s="24" t="s">
        <v>1169</v>
      </c>
      <c r="D589" s="26">
        <v>150000</v>
      </c>
      <c r="E589" s="26">
        <v>62000</v>
      </c>
      <c r="F589" s="26">
        <v>30000</v>
      </c>
      <c r="G589" s="26"/>
      <c r="H589" s="26"/>
    </row>
    <row r="590" spans="1:8" s="5" customFormat="1" ht="30" customHeight="1" outlineLevel="2">
      <c r="A590" s="23">
        <v>59</v>
      </c>
      <c r="B590" s="24" t="s">
        <v>1170</v>
      </c>
      <c r="C590" s="24" t="s">
        <v>1171</v>
      </c>
      <c r="D590" s="26">
        <v>83700</v>
      </c>
      <c r="E590" s="26">
        <v>46700</v>
      </c>
      <c r="F590" s="26">
        <v>20000</v>
      </c>
      <c r="G590" s="26"/>
      <c r="H590" s="26"/>
    </row>
    <row r="591" spans="1:8" s="5" customFormat="1" ht="37.5" customHeight="1" outlineLevel="2">
      <c r="A591" s="23">
        <v>60</v>
      </c>
      <c r="B591" s="24" t="s">
        <v>1172</v>
      </c>
      <c r="C591" s="24" t="s">
        <v>1173</v>
      </c>
      <c r="D591" s="26">
        <v>51280</v>
      </c>
      <c r="E591" s="26">
        <v>30000</v>
      </c>
      <c r="F591" s="26">
        <v>15000</v>
      </c>
      <c r="G591" s="26"/>
      <c r="H591" s="26"/>
    </row>
    <row r="592" spans="1:8" s="5" customFormat="1" ht="37.5" customHeight="1" outlineLevel="2">
      <c r="A592" s="23">
        <v>61</v>
      </c>
      <c r="B592" s="24" t="s">
        <v>1174</v>
      </c>
      <c r="C592" s="24" t="s">
        <v>1175</v>
      </c>
      <c r="D592" s="26">
        <v>32899</v>
      </c>
      <c r="E592" s="26">
        <v>8100</v>
      </c>
      <c r="F592" s="26">
        <v>15000</v>
      </c>
      <c r="G592" s="26"/>
      <c r="H592" s="26"/>
    </row>
    <row r="593" spans="1:8" s="5" customFormat="1" ht="34.5" customHeight="1" outlineLevel="2">
      <c r="A593" s="23">
        <v>62</v>
      </c>
      <c r="B593" s="24" t="s">
        <v>1176</v>
      </c>
      <c r="C593" s="24" t="s">
        <v>1177</v>
      </c>
      <c r="D593" s="26">
        <v>27444</v>
      </c>
      <c r="E593" s="26">
        <v>8300</v>
      </c>
      <c r="F593" s="26">
        <v>10000</v>
      </c>
      <c r="G593" s="26"/>
      <c r="H593" s="26"/>
    </row>
    <row r="594" spans="1:8" s="5" customFormat="1" ht="33.75" customHeight="1" outlineLevel="2">
      <c r="A594" s="23">
        <v>63</v>
      </c>
      <c r="B594" s="24" t="s">
        <v>1178</v>
      </c>
      <c r="C594" s="24" t="s">
        <v>1179</v>
      </c>
      <c r="D594" s="26">
        <v>86000</v>
      </c>
      <c r="E594" s="26"/>
      <c r="F594" s="26">
        <v>46000</v>
      </c>
      <c r="G594" s="26"/>
      <c r="H594" s="26"/>
    </row>
    <row r="595" spans="1:8" s="5" customFormat="1" ht="54.75" customHeight="1" outlineLevel="2">
      <c r="A595" s="23">
        <v>64</v>
      </c>
      <c r="B595" s="24" t="s">
        <v>1180</v>
      </c>
      <c r="C595" s="24" t="s">
        <v>1181</v>
      </c>
      <c r="D595" s="26">
        <v>41000</v>
      </c>
      <c r="E595" s="26">
        <v>0</v>
      </c>
      <c r="F595" s="26">
        <v>20800</v>
      </c>
      <c r="G595" s="26"/>
      <c r="H595" s="26"/>
    </row>
    <row r="596" spans="1:8" s="5" customFormat="1" ht="36" customHeight="1" outlineLevel="2">
      <c r="A596" s="23">
        <v>65</v>
      </c>
      <c r="B596" s="24" t="s">
        <v>1182</v>
      </c>
      <c r="C596" s="24" t="s">
        <v>1183</v>
      </c>
      <c r="D596" s="26">
        <v>32000</v>
      </c>
      <c r="E596" s="26"/>
      <c r="F596" s="26">
        <v>5000</v>
      </c>
      <c r="G596" s="26"/>
      <c r="H596" s="26"/>
    </row>
    <row r="597" spans="1:8" s="5" customFormat="1" ht="36" customHeight="1" outlineLevel="2">
      <c r="A597" s="23">
        <v>66</v>
      </c>
      <c r="B597" s="24" t="s">
        <v>1184</v>
      </c>
      <c r="C597" s="24" t="s">
        <v>1185</v>
      </c>
      <c r="D597" s="26">
        <v>106000</v>
      </c>
      <c r="E597" s="26"/>
      <c r="F597" s="26">
        <v>8000</v>
      </c>
      <c r="G597" s="26"/>
      <c r="H597" s="26"/>
    </row>
    <row r="598" spans="1:8" s="5" customFormat="1" ht="34.5" customHeight="1" outlineLevel="2">
      <c r="A598" s="23">
        <v>67</v>
      </c>
      <c r="B598" s="24" t="s">
        <v>1186</v>
      </c>
      <c r="C598" s="24" t="s">
        <v>1187</v>
      </c>
      <c r="D598" s="26">
        <v>12000</v>
      </c>
      <c r="E598" s="26"/>
      <c r="F598" s="26">
        <v>3000</v>
      </c>
      <c r="G598" s="26"/>
      <c r="H598" s="26"/>
    </row>
    <row r="599" spans="1:8" s="5" customFormat="1" ht="30.75" customHeight="1" outlineLevel="2">
      <c r="A599" s="23">
        <v>68</v>
      </c>
      <c r="B599" s="24" t="s">
        <v>1188</v>
      </c>
      <c r="C599" s="24" t="s">
        <v>1189</v>
      </c>
      <c r="D599" s="26">
        <v>15019</v>
      </c>
      <c r="E599" s="26"/>
      <c r="F599" s="26">
        <v>9000</v>
      </c>
      <c r="G599" s="26"/>
      <c r="H599" s="26"/>
    </row>
    <row r="600" spans="1:8" s="5" customFormat="1" ht="36" customHeight="1" outlineLevel="2">
      <c r="A600" s="23">
        <v>69</v>
      </c>
      <c r="B600" s="24" t="s">
        <v>1190</v>
      </c>
      <c r="C600" s="24" t="s">
        <v>1191</v>
      </c>
      <c r="D600" s="26">
        <v>400000</v>
      </c>
      <c r="E600" s="26"/>
      <c r="F600" s="26">
        <v>50000</v>
      </c>
      <c r="G600" s="26"/>
      <c r="H600" s="26"/>
    </row>
    <row r="601" spans="1:8" s="5" customFormat="1" ht="36" customHeight="1" outlineLevel="2">
      <c r="A601" s="23">
        <v>70</v>
      </c>
      <c r="B601" s="24" t="s">
        <v>1192</v>
      </c>
      <c r="C601" s="24" t="s">
        <v>1193</v>
      </c>
      <c r="D601" s="26">
        <v>50000</v>
      </c>
      <c r="E601" s="26"/>
      <c r="F601" s="26">
        <v>30000</v>
      </c>
      <c r="G601" s="26"/>
      <c r="H601" s="26"/>
    </row>
    <row r="602" spans="1:8" s="5" customFormat="1" ht="36" customHeight="1" outlineLevel="2">
      <c r="A602" s="23">
        <v>71</v>
      </c>
      <c r="B602" s="24" t="s">
        <v>1194</v>
      </c>
      <c r="C602" s="24" t="s">
        <v>1195</v>
      </c>
      <c r="D602" s="26">
        <v>100000</v>
      </c>
      <c r="E602" s="26"/>
      <c r="F602" s="26">
        <v>40000</v>
      </c>
      <c r="G602" s="26"/>
      <c r="H602" s="26"/>
    </row>
    <row r="603" spans="1:8" s="5" customFormat="1" ht="36" customHeight="1" outlineLevel="2">
      <c r="A603" s="23">
        <v>72</v>
      </c>
      <c r="B603" s="24" t="s">
        <v>1196</v>
      </c>
      <c r="C603" s="24" t="s">
        <v>1197</v>
      </c>
      <c r="D603" s="26">
        <v>100000</v>
      </c>
      <c r="E603" s="26"/>
      <c r="F603" s="26">
        <v>30000</v>
      </c>
      <c r="G603" s="26"/>
      <c r="H603" s="26"/>
    </row>
    <row r="604" spans="1:8" s="5" customFormat="1" ht="33.75" customHeight="1" outlineLevel="2">
      <c r="A604" s="23">
        <v>73</v>
      </c>
      <c r="B604" s="24" t="s">
        <v>1198</v>
      </c>
      <c r="C604" s="24" t="s">
        <v>1199</v>
      </c>
      <c r="D604" s="26">
        <v>10000</v>
      </c>
      <c r="E604" s="26"/>
      <c r="F604" s="26">
        <v>5000</v>
      </c>
      <c r="G604" s="26"/>
      <c r="H604" s="26"/>
    </row>
    <row r="605" spans="1:8" s="5" customFormat="1" ht="36.75" customHeight="1" outlineLevel="2">
      <c r="A605" s="23">
        <v>74</v>
      </c>
      <c r="B605" s="24" t="s">
        <v>1200</v>
      </c>
      <c r="C605" s="24" t="s">
        <v>1201</v>
      </c>
      <c r="D605" s="26">
        <v>15000</v>
      </c>
      <c r="E605" s="26"/>
      <c r="F605" s="26">
        <v>4000</v>
      </c>
      <c r="G605" s="26"/>
      <c r="H605" s="26"/>
    </row>
    <row r="606" spans="1:8" s="5" customFormat="1" ht="33.75" customHeight="1" outlineLevel="2">
      <c r="A606" s="23">
        <v>75</v>
      </c>
      <c r="B606" s="24" t="s">
        <v>1202</v>
      </c>
      <c r="C606" s="24" t="s">
        <v>1203</v>
      </c>
      <c r="D606" s="26">
        <v>166578</v>
      </c>
      <c r="E606" s="26"/>
      <c r="F606" s="26">
        <v>40000</v>
      </c>
      <c r="G606" s="26"/>
      <c r="H606" s="26"/>
    </row>
    <row r="607" spans="1:8" s="5" customFormat="1" ht="36.75" customHeight="1" outlineLevel="2">
      <c r="A607" s="23">
        <v>76</v>
      </c>
      <c r="B607" s="24" t="s">
        <v>1204</v>
      </c>
      <c r="C607" s="24" t="s">
        <v>1205</v>
      </c>
      <c r="D607" s="26">
        <v>250000</v>
      </c>
      <c r="E607" s="26"/>
      <c r="F607" s="26">
        <v>20000</v>
      </c>
      <c r="G607" s="26"/>
      <c r="H607" s="26"/>
    </row>
    <row r="608" spans="1:8" s="5" customFormat="1" ht="36" customHeight="1" outlineLevel="2">
      <c r="A608" s="23">
        <v>77</v>
      </c>
      <c r="B608" s="24" t="s">
        <v>1206</v>
      </c>
      <c r="C608" s="24" t="s">
        <v>1207</v>
      </c>
      <c r="D608" s="26">
        <v>110000</v>
      </c>
      <c r="E608" s="26">
        <v>0</v>
      </c>
      <c r="F608" s="26">
        <v>10000</v>
      </c>
      <c r="G608" s="26"/>
      <c r="H608" s="26"/>
    </row>
    <row r="609" spans="1:8" s="5" customFormat="1" ht="36.75" customHeight="1" outlineLevel="2">
      <c r="A609" s="23">
        <v>78</v>
      </c>
      <c r="B609" s="24" t="s">
        <v>1208</v>
      </c>
      <c r="C609" s="24" t="s">
        <v>1209</v>
      </c>
      <c r="D609" s="26">
        <v>50000</v>
      </c>
      <c r="E609" s="26"/>
      <c r="F609" s="26">
        <v>30000</v>
      </c>
      <c r="G609" s="26"/>
      <c r="H609" s="26"/>
    </row>
    <row r="610" spans="1:8" s="5" customFormat="1" ht="36" customHeight="1" outlineLevel="2">
      <c r="A610" s="23">
        <v>79</v>
      </c>
      <c r="B610" s="24" t="s">
        <v>1210</v>
      </c>
      <c r="C610" s="24" t="s">
        <v>1211</v>
      </c>
      <c r="D610" s="26">
        <v>160000</v>
      </c>
      <c r="E610" s="26"/>
      <c r="F610" s="26">
        <v>5000</v>
      </c>
      <c r="G610" s="26"/>
      <c r="H610" s="26"/>
    </row>
    <row r="611" spans="1:8" s="7" customFormat="1" ht="30" customHeight="1" outlineLevel="2">
      <c r="A611" s="23">
        <v>80</v>
      </c>
      <c r="B611" s="24" t="s">
        <v>1212</v>
      </c>
      <c r="C611" s="24" t="s">
        <v>1213</v>
      </c>
      <c r="D611" s="26">
        <v>60000</v>
      </c>
      <c r="E611" s="26"/>
      <c r="F611" s="26">
        <v>6500</v>
      </c>
      <c r="G611" s="26"/>
      <c r="H611" s="26"/>
    </row>
    <row r="612" spans="1:8" s="5" customFormat="1" ht="34.5" customHeight="1" outlineLevel="2">
      <c r="A612" s="23">
        <v>81</v>
      </c>
      <c r="B612" s="24" t="s">
        <v>1214</v>
      </c>
      <c r="C612" s="24" t="s">
        <v>1215</v>
      </c>
      <c r="D612" s="26">
        <v>56900</v>
      </c>
      <c r="E612" s="26">
        <v>0</v>
      </c>
      <c r="F612" s="26">
        <v>2000</v>
      </c>
      <c r="G612" s="26"/>
      <c r="H612" s="26"/>
    </row>
    <row r="613" spans="1:8" s="5" customFormat="1" ht="34.5" customHeight="1" outlineLevel="2">
      <c r="A613" s="23">
        <v>82</v>
      </c>
      <c r="B613" s="24" t="s">
        <v>1216</v>
      </c>
      <c r="C613" s="24" t="s">
        <v>1217</v>
      </c>
      <c r="D613" s="26">
        <v>26714</v>
      </c>
      <c r="E613" s="26">
        <v>0</v>
      </c>
      <c r="F613" s="26">
        <v>2650</v>
      </c>
      <c r="G613" s="26"/>
      <c r="H613" s="26"/>
    </row>
    <row r="614" spans="1:8" s="5" customFormat="1" ht="34.5" customHeight="1" outlineLevel="2">
      <c r="A614" s="23">
        <v>83</v>
      </c>
      <c r="B614" s="24" t="s">
        <v>1218</v>
      </c>
      <c r="C614" s="24" t="s">
        <v>1219</v>
      </c>
      <c r="D614" s="26">
        <v>18000</v>
      </c>
      <c r="E614" s="26"/>
      <c r="F614" s="26">
        <v>3000</v>
      </c>
      <c r="G614" s="26"/>
      <c r="H614" s="26"/>
    </row>
    <row r="615" spans="1:8" s="5" customFormat="1" ht="36.75" customHeight="1" outlineLevel="2">
      <c r="A615" s="23">
        <v>84</v>
      </c>
      <c r="B615" s="24" t="s">
        <v>1220</v>
      </c>
      <c r="C615" s="24" t="s">
        <v>1221</v>
      </c>
      <c r="D615" s="26">
        <v>24000</v>
      </c>
      <c r="E615" s="26"/>
      <c r="F615" s="26">
        <v>2000</v>
      </c>
      <c r="G615" s="26"/>
      <c r="H615" s="26"/>
    </row>
    <row r="616" spans="1:8" s="5" customFormat="1" ht="30.75" customHeight="1" outlineLevel="2">
      <c r="A616" s="23">
        <v>85</v>
      </c>
      <c r="B616" s="24" t="s">
        <v>1222</v>
      </c>
      <c r="C616" s="24" t="s">
        <v>1223</v>
      </c>
      <c r="D616" s="26">
        <v>25000</v>
      </c>
      <c r="E616" s="26"/>
      <c r="F616" s="26">
        <v>200</v>
      </c>
      <c r="G616" s="26"/>
      <c r="H616" s="26"/>
    </row>
    <row r="617" spans="1:8" s="5" customFormat="1" ht="30.75" customHeight="1" outlineLevel="1">
      <c r="A617" s="21" t="s">
        <v>1224</v>
      </c>
      <c r="B617" s="21" t="s">
        <v>1225</v>
      </c>
      <c r="C617" s="21"/>
      <c r="D617" s="21">
        <f aca="true" t="shared" si="10" ref="D617:G617">SUM(D618:D753)</f>
        <v>15269768</v>
      </c>
      <c r="E617" s="21">
        <f t="shared" si="10"/>
        <v>3013607</v>
      </c>
      <c r="F617" s="21">
        <f t="shared" si="10"/>
        <v>4718489</v>
      </c>
      <c r="G617" s="21">
        <f t="shared" si="10"/>
        <v>0</v>
      </c>
      <c r="H617" s="21"/>
    </row>
    <row r="618" spans="1:8" s="5" customFormat="1" ht="30.75" customHeight="1" outlineLevel="2">
      <c r="A618" s="23">
        <v>1</v>
      </c>
      <c r="B618" s="24" t="s">
        <v>1226</v>
      </c>
      <c r="C618" s="24" t="s">
        <v>1227</v>
      </c>
      <c r="D618" s="26">
        <v>50000</v>
      </c>
      <c r="E618" s="26">
        <v>10000</v>
      </c>
      <c r="F618" s="26">
        <v>40000</v>
      </c>
      <c r="G618" s="26"/>
      <c r="H618" s="26"/>
    </row>
    <row r="619" spans="1:8" s="5" customFormat="1" ht="37.5" customHeight="1" outlineLevel="2">
      <c r="A619" s="23">
        <v>2</v>
      </c>
      <c r="B619" s="24" t="s">
        <v>1228</v>
      </c>
      <c r="C619" s="24" t="s">
        <v>1229</v>
      </c>
      <c r="D619" s="26">
        <v>50000</v>
      </c>
      <c r="E619" s="26">
        <v>31000</v>
      </c>
      <c r="F619" s="26">
        <v>19000</v>
      </c>
      <c r="G619" s="26"/>
      <c r="H619" s="26"/>
    </row>
    <row r="620" spans="1:8" s="5" customFormat="1" ht="36" customHeight="1" outlineLevel="2">
      <c r="A620" s="23">
        <v>3</v>
      </c>
      <c r="B620" s="24" t="s">
        <v>1230</v>
      </c>
      <c r="C620" s="24" t="s">
        <v>1231</v>
      </c>
      <c r="D620" s="26">
        <v>127761</v>
      </c>
      <c r="E620" s="26">
        <v>112500</v>
      </c>
      <c r="F620" s="26">
        <v>15261</v>
      </c>
      <c r="G620" s="26"/>
      <c r="H620" s="26"/>
    </row>
    <row r="621" spans="1:8" s="5" customFormat="1" ht="34.5" customHeight="1" outlineLevel="2">
      <c r="A621" s="23">
        <v>4</v>
      </c>
      <c r="B621" s="24" t="s">
        <v>1232</v>
      </c>
      <c r="C621" s="24" t="s">
        <v>1233</v>
      </c>
      <c r="D621" s="26">
        <v>69835</v>
      </c>
      <c r="E621" s="26">
        <v>48000</v>
      </c>
      <c r="F621" s="26">
        <v>21835</v>
      </c>
      <c r="G621" s="26"/>
      <c r="H621" s="26"/>
    </row>
    <row r="622" spans="1:8" s="5" customFormat="1" ht="34.5" customHeight="1" outlineLevel="2">
      <c r="A622" s="23">
        <v>5</v>
      </c>
      <c r="B622" s="24" t="s">
        <v>1234</v>
      </c>
      <c r="C622" s="24" t="s">
        <v>1235</v>
      </c>
      <c r="D622" s="26">
        <v>35146</v>
      </c>
      <c r="E622" s="26">
        <v>21000</v>
      </c>
      <c r="F622" s="26">
        <v>14146</v>
      </c>
      <c r="G622" s="26"/>
      <c r="H622" s="26"/>
    </row>
    <row r="623" spans="1:8" s="5" customFormat="1" ht="34.5" customHeight="1" outlineLevel="2">
      <c r="A623" s="23">
        <v>6</v>
      </c>
      <c r="B623" s="24" t="s">
        <v>1236</v>
      </c>
      <c r="C623" s="24" t="s">
        <v>1237</v>
      </c>
      <c r="D623" s="26">
        <v>51000</v>
      </c>
      <c r="E623" s="26">
        <v>17000</v>
      </c>
      <c r="F623" s="26">
        <v>34000</v>
      </c>
      <c r="G623" s="26"/>
      <c r="H623" s="26"/>
    </row>
    <row r="624" spans="1:8" s="5" customFormat="1" ht="45" customHeight="1" outlineLevel="2">
      <c r="A624" s="23">
        <v>7</v>
      </c>
      <c r="B624" s="24" t="s">
        <v>1238</v>
      </c>
      <c r="C624" s="24" t="s">
        <v>1239</v>
      </c>
      <c r="D624" s="26">
        <v>11000</v>
      </c>
      <c r="E624" s="26">
        <v>2000</v>
      </c>
      <c r="F624" s="26">
        <v>9000</v>
      </c>
      <c r="G624" s="26"/>
      <c r="H624" s="26"/>
    </row>
    <row r="625" spans="1:8" s="5" customFormat="1" ht="36.75" customHeight="1" outlineLevel="2">
      <c r="A625" s="23">
        <v>8</v>
      </c>
      <c r="B625" s="24" t="s">
        <v>1240</v>
      </c>
      <c r="C625" s="24" t="s">
        <v>1241</v>
      </c>
      <c r="D625" s="26">
        <v>35200</v>
      </c>
      <c r="E625" s="26">
        <v>9900</v>
      </c>
      <c r="F625" s="26">
        <v>25300</v>
      </c>
      <c r="G625" s="26"/>
      <c r="H625" s="26"/>
    </row>
    <row r="626" spans="1:8" s="5" customFormat="1" ht="37.5" customHeight="1" outlineLevel="2">
      <c r="A626" s="23">
        <v>9</v>
      </c>
      <c r="B626" s="24" t="s">
        <v>1242</v>
      </c>
      <c r="C626" s="24" t="s">
        <v>1243</v>
      </c>
      <c r="D626" s="26">
        <v>69000</v>
      </c>
      <c r="E626" s="26">
        <v>10000</v>
      </c>
      <c r="F626" s="26">
        <v>59000</v>
      </c>
      <c r="G626" s="26"/>
      <c r="H626" s="26"/>
    </row>
    <row r="627" spans="1:8" s="5" customFormat="1" ht="30" customHeight="1" outlineLevel="2">
      <c r="A627" s="23">
        <v>10</v>
      </c>
      <c r="B627" s="24" t="s">
        <v>1244</v>
      </c>
      <c r="C627" s="24" t="s">
        <v>1245</v>
      </c>
      <c r="D627" s="26">
        <v>35300</v>
      </c>
      <c r="E627" s="26">
        <v>29900</v>
      </c>
      <c r="F627" s="26">
        <v>5400</v>
      </c>
      <c r="G627" s="26"/>
      <c r="H627" s="26"/>
    </row>
    <row r="628" spans="1:8" s="5" customFormat="1" ht="30" customHeight="1" outlineLevel="2">
      <c r="A628" s="23">
        <v>11</v>
      </c>
      <c r="B628" s="24" t="s">
        <v>1246</v>
      </c>
      <c r="C628" s="24" t="s">
        <v>1247</v>
      </c>
      <c r="D628" s="26">
        <v>60000</v>
      </c>
      <c r="E628" s="26">
        <v>30500</v>
      </c>
      <c r="F628" s="26">
        <v>29500</v>
      </c>
      <c r="G628" s="26"/>
      <c r="H628" s="26"/>
    </row>
    <row r="629" spans="1:8" s="5" customFormat="1" ht="30.75" customHeight="1" outlineLevel="2">
      <c r="A629" s="23">
        <v>12</v>
      </c>
      <c r="B629" s="24" t="s">
        <v>1248</v>
      </c>
      <c r="C629" s="24" t="s">
        <v>1249</v>
      </c>
      <c r="D629" s="26">
        <v>611500</v>
      </c>
      <c r="E629" s="26">
        <v>358000</v>
      </c>
      <c r="F629" s="26">
        <v>253500</v>
      </c>
      <c r="G629" s="26"/>
      <c r="H629" s="26"/>
    </row>
    <row r="630" spans="1:8" s="5" customFormat="1" ht="34.5" customHeight="1" outlineLevel="2">
      <c r="A630" s="23">
        <v>13</v>
      </c>
      <c r="B630" s="24" t="s">
        <v>1250</v>
      </c>
      <c r="C630" s="24" t="s">
        <v>1251</v>
      </c>
      <c r="D630" s="26">
        <v>60000</v>
      </c>
      <c r="E630" s="26">
        <v>30000</v>
      </c>
      <c r="F630" s="26">
        <v>30000</v>
      </c>
      <c r="G630" s="26"/>
      <c r="H630" s="26"/>
    </row>
    <row r="631" spans="1:8" s="5" customFormat="1" ht="34.5" customHeight="1" outlineLevel="2">
      <c r="A631" s="23">
        <v>14</v>
      </c>
      <c r="B631" s="24" t="s">
        <v>1252</v>
      </c>
      <c r="C631" s="24" t="s">
        <v>1253</v>
      </c>
      <c r="D631" s="26">
        <v>312288</v>
      </c>
      <c r="E631" s="26">
        <v>190000</v>
      </c>
      <c r="F631" s="26">
        <v>122288</v>
      </c>
      <c r="G631" s="26"/>
      <c r="H631" s="26"/>
    </row>
    <row r="632" spans="1:8" s="9" customFormat="1" ht="45" customHeight="1" outlineLevel="2">
      <c r="A632" s="23">
        <v>15</v>
      </c>
      <c r="B632" s="24" t="s">
        <v>1254</v>
      </c>
      <c r="C632" s="24" t="s">
        <v>1255</v>
      </c>
      <c r="D632" s="26">
        <v>67680</v>
      </c>
      <c r="E632" s="26">
        <v>50000</v>
      </c>
      <c r="F632" s="26">
        <v>17680</v>
      </c>
      <c r="G632" s="26"/>
      <c r="H632" s="26"/>
    </row>
    <row r="633" spans="1:8" s="5" customFormat="1" ht="30" customHeight="1" outlineLevel="2">
      <c r="A633" s="23">
        <v>16</v>
      </c>
      <c r="B633" s="24" t="s">
        <v>1256</v>
      </c>
      <c r="C633" s="24" t="s">
        <v>1257</v>
      </c>
      <c r="D633" s="26">
        <v>200000</v>
      </c>
      <c r="E633" s="26">
        <v>150000</v>
      </c>
      <c r="F633" s="26">
        <v>50000</v>
      </c>
      <c r="G633" s="26"/>
      <c r="H633" s="26"/>
    </row>
    <row r="634" spans="1:8" s="5" customFormat="1" ht="36" customHeight="1" outlineLevel="2">
      <c r="A634" s="23">
        <v>17</v>
      </c>
      <c r="B634" s="24" t="s">
        <v>1258</v>
      </c>
      <c r="C634" s="24" t="s">
        <v>1259</v>
      </c>
      <c r="D634" s="26">
        <v>160000</v>
      </c>
      <c r="E634" s="26">
        <v>100000</v>
      </c>
      <c r="F634" s="26">
        <v>60000</v>
      </c>
      <c r="G634" s="26"/>
      <c r="H634" s="26"/>
    </row>
    <row r="635" spans="1:8" s="5" customFormat="1" ht="34.5" customHeight="1" outlineLevel="2">
      <c r="A635" s="23">
        <v>18</v>
      </c>
      <c r="B635" s="24" t="s">
        <v>1260</v>
      </c>
      <c r="C635" s="24" t="s">
        <v>1261</v>
      </c>
      <c r="D635" s="26">
        <v>53700</v>
      </c>
      <c r="E635" s="26">
        <v>45100</v>
      </c>
      <c r="F635" s="26">
        <v>8600</v>
      </c>
      <c r="G635" s="26"/>
      <c r="H635" s="26"/>
    </row>
    <row r="636" spans="1:8" s="5" customFormat="1" ht="30" customHeight="1" outlineLevel="2">
      <c r="A636" s="23">
        <v>19</v>
      </c>
      <c r="B636" s="24" t="s">
        <v>1262</v>
      </c>
      <c r="C636" s="24" t="s">
        <v>968</v>
      </c>
      <c r="D636" s="26">
        <v>20000</v>
      </c>
      <c r="E636" s="26">
        <v>1500</v>
      </c>
      <c r="F636" s="26">
        <v>18500</v>
      </c>
      <c r="G636" s="26"/>
      <c r="H636" s="26"/>
    </row>
    <row r="637" spans="1:8" s="5" customFormat="1" ht="34.5" customHeight="1" outlineLevel="2">
      <c r="A637" s="23">
        <v>20</v>
      </c>
      <c r="B637" s="24" t="s">
        <v>1263</v>
      </c>
      <c r="C637" s="24" t="s">
        <v>1264</v>
      </c>
      <c r="D637" s="26">
        <v>31000</v>
      </c>
      <c r="E637" s="26">
        <v>7000</v>
      </c>
      <c r="F637" s="26">
        <v>24000</v>
      </c>
      <c r="G637" s="26"/>
      <c r="H637" s="26"/>
    </row>
    <row r="638" spans="1:8" s="5" customFormat="1" ht="30" customHeight="1" outlineLevel="2">
      <c r="A638" s="23">
        <v>21</v>
      </c>
      <c r="B638" s="24" t="s">
        <v>1265</v>
      </c>
      <c r="C638" s="24" t="s">
        <v>1266</v>
      </c>
      <c r="D638" s="26">
        <v>45000</v>
      </c>
      <c r="E638" s="26">
        <v>30000</v>
      </c>
      <c r="F638" s="26">
        <v>15000</v>
      </c>
      <c r="G638" s="26"/>
      <c r="H638" s="26"/>
    </row>
    <row r="639" spans="1:8" s="5" customFormat="1" ht="34.5" customHeight="1" outlineLevel="2">
      <c r="A639" s="23">
        <v>22</v>
      </c>
      <c r="B639" s="24" t="s">
        <v>1267</v>
      </c>
      <c r="C639" s="24" t="s">
        <v>1268</v>
      </c>
      <c r="D639" s="26">
        <v>20000</v>
      </c>
      <c r="E639" s="26">
        <v>6500</v>
      </c>
      <c r="F639" s="26">
        <v>13500</v>
      </c>
      <c r="G639" s="26"/>
      <c r="H639" s="26"/>
    </row>
    <row r="640" spans="1:8" s="5" customFormat="1" ht="33.75" customHeight="1" outlineLevel="2">
      <c r="A640" s="23">
        <v>23</v>
      </c>
      <c r="B640" s="24" t="s">
        <v>1269</v>
      </c>
      <c r="C640" s="24" t="s">
        <v>1270</v>
      </c>
      <c r="D640" s="26">
        <v>65000</v>
      </c>
      <c r="E640" s="26">
        <v>42200</v>
      </c>
      <c r="F640" s="26">
        <v>22800</v>
      </c>
      <c r="G640" s="26"/>
      <c r="H640" s="26"/>
    </row>
    <row r="641" spans="1:8" s="5" customFormat="1" ht="33.75" customHeight="1" outlineLevel="2">
      <c r="A641" s="23">
        <v>24</v>
      </c>
      <c r="B641" s="24" t="s">
        <v>1271</v>
      </c>
      <c r="C641" s="24" t="s">
        <v>1272</v>
      </c>
      <c r="D641" s="26">
        <v>63000</v>
      </c>
      <c r="E641" s="26">
        <v>40000</v>
      </c>
      <c r="F641" s="26">
        <v>23000</v>
      </c>
      <c r="G641" s="26"/>
      <c r="H641" s="26"/>
    </row>
    <row r="642" spans="1:8" s="5" customFormat="1" ht="37.5" customHeight="1" outlineLevel="2">
      <c r="A642" s="23">
        <v>25</v>
      </c>
      <c r="B642" s="24" t="s">
        <v>1273</v>
      </c>
      <c r="C642" s="24" t="s">
        <v>1274</v>
      </c>
      <c r="D642" s="26">
        <v>78000</v>
      </c>
      <c r="E642" s="26">
        <v>48000</v>
      </c>
      <c r="F642" s="26">
        <v>30000</v>
      </c>
      <c r="G642" s="26"/>
      <c r="H642" s="26"/>
    </row>
    <row r="643" spans="1:8" s="5" customFormat="1" ht="33.75" customHeight="1" outlineLevel="2">
      <c r="A643" s="23">
        <v>26</v>
      </c>
      <c r="B643" s="24" t="s">
        <v>1275</v>
      </c>
      <c r="C643" s="24" t="s">
        <v>1276</v>
      </c>
      <c r="D643" s="26">
        <v>19800</v>
      </c>
      <c r="E643" s="26">
        <v>9000</v>
      </c>
      <c r="F643" s="26">
        <v>10800</v>
      </c>
      <c r="G643" s="26"/>
      <c r="H643" s="26"/>
    </row>
    <row r="644" spans="1:8" s="5" customFormat="1" ht="37.5" customHeight="1" outlineLevel="2">
      <c r="A644" s="23">
        <v>27</v>
      </c>
      <c r="B644" s="24" t="s">
        <v>1277</v>
      </c>
      <c r="C644" s="24" t="s">
        <v>1278</v>
      </c>
      <c r="D644" s="26">
        <v>11400</v>
      </c>
      <c r="E644" s="26">
        <v>7538</v>
      </c>
      <c r="F644" s="26">
        <v>3862</v>
      </c>
      <c r="G644" s="26"/>
      <c r="H644" s="26"/>
    </row>
    <row r="645" spans="1:8" s="5" customFormat="1" ht="34.5" customHeight="1" outlineLevel="2">
      <c r="A645" s="23">
        <v>28</v>
      </c>
      <c r="B645" s="24" t="s">
        <v>1279</v>
      </c>
      <c r="C645" s="24" t="s">
        <v>1280</v>
      </c>
      <c r="D645" s="26">
        <v>71778</v>
      </c>
      <c r="E645" s="26">
        <v>1778</v>
      </c>
      <c r="F645" s="26">
        <v>30000</v>
      </c>
      <c r="G645" s="26"/>
      <c r="H645" s="26"/>
    </row>
    <row r="646" spans="1:8" s="7" customFormat="1" ht="30" customHeight="1" outlineLevel="2">
      <c r="A646" s="23">
        <v>29</v>
      </c>
      <c r="B646" s="24" t="s">
        <v>1281</v>
      </c>
      <c r="C646" s="24" t="s">
        <v>1282</v>
      </c>
      <c r="D646" s="26">
        <v>32800</v>
      </c>
      <c r="E646" s="26">
        <v>1500</v>
      </c>
      <c r="F646" s="26">
        <v>15000</v>
      </c>
      <c r="G646" s="26"/>
      <c r="H646" s="26"/>
    </row>
    <row r="647" spans="1:8" s="5" customFormat="1" ht="33.75" customHeight="1" outlineLevel="2">
      <c r="A647" s="23">
        <v>30</v>
      </c>
      <c r="B647" s="24" t="s">
        <v>1283</v>
      </c>
      <c r="C647" s="24" t="s">
        <v>1284</v>
      </c>
      <c r="D647" s="26">
        <v>82408</v>
      </c>
      <c r="E647" s="26">
        <v>30999</v>
      </c>
      <c r="F647" s="26">
        <v>39580</v>
      </c>
      <c r="G647" s="26"/>
      <c r="H647" s="26"/>
    </row>
    <row r="648" spans="1:8" s="5" customFormat="1" ht="33.75" customHeight="1" outlineLevel="2">
      <c r="A648" s="23">
        <v>31</v>
      </c>
      <c r="B648" s="24" t="s">
        <v>1285</v>
      </c>
      <c r="C648" s="24" t="s">
        <v>1286</v>
      </c>
      <c r="D648" s="26">
        <v>35000</v>
      </c>
      <c r="E648" s="26">
        <v>22000</v>
      </c>
      <c r="F648" s="26">
        <v>5000</v>
      </c>
      <c r="G648" s="26"/>
      <c r="H648" s="26"/>
    </row>
    <row r="649" spans="1:8" s="5" customFormat="1" ht="45" customHeight="1" outlineLevel="2">
      <c r="A649" s="23">
        <v>32</v>
      </c>
      <c r="B649" s="24" t="s">
        <v>1287</v>
      </c>
      <c r="C649" s="24" t="s">
        <v>1288</v>
      </c>
      <c r="D649" s="26">
        <v>30000</v>
      </c>
      <c r="E649" s="26">
        <v>5000</v>
      </c>
      <c r="F649" s="26">
        <v>8000</v>
      </c>
      <c r="G649" s="26"/>
      <c r="H649" s="26"/>
    </row>
    <row r="650" spans="1:8" s="5" customFormat="1" ht="33.75" customHeight="1" outlineLevel="2">
      <c r="A650" s="23">
        <v>33</v>
      </c>
      <c r="B650" s="24" t="s">
        <v>1289</v>
      </c>
      <c r="C650" s="24" t="s">
        <v>1290</v>
      </c>
      <c r="D650" s="26">
        <v>29740</v>
      </c>
      <c r="E650" s="26">
        <v>7000</v>
      </c>
      <c r="F650" s="26">
        <v>15000</v>
      </c>
      <c r="G650" s="26"/>
      <c r="H650" s="26"/>
    </row>
    <row r="651" spans="1:8" s="5" customFormat="1" ht="48" customHeight="1" outlineLevel="2">
      <c r="A651" s="23">
        <v>34</v>
      </c>
      <c r="B651" s="24" t="s">
        <v>1291</v>
      </c>
      <c r="C651" s="24" t="s">
        <v>1292</v>
      </c>
      <c r="D651" s="26">
        <v>74500</v>
      </c>
      <c r="E651" s="26">
        <v>20000</v>
      </c>
      <c r="F651" s="26">
        <v>30000</v>
      </c>
      <c r="G651" s="26"/>
      <c r="H651" s="26"/>
    </row>
    <row r="652" spans="1:8" s="5" customFormat="1" ht="33.75" customHeight="1" outlineLevel="2">
      <c r="A652" s="23">
        <v>35</v>
      </c>
      <c r="B652" s="24" t="s">
        <v>1293</v>
      </c>
      <c r="C652" s="24" t="s">
        <v>1294</v>
      </c>
      <c r="D652" s="26">
        <v>15100</v>
      </c>
      <c r="E652" s="26">
        <v>7500</v>
      </c>
      <c r="F652" s="26">
        <v>6600</v>
      </c>
      <c r="G652" s="26"/>
      <c r="H652" s="26"/>
    </row>
    <row r="653" spans="1:8" s="5" customFormat="1" ht="33.75" customHeight="1" outlineLevel="2">
      <c r="A653" s="23">
        <v>36</v>
      </c>
      <c r="B653" s="24" t="s">
        <v>1295</v>
      </c>
      <c r="C653" s="24" t="s">
        <v>1296</v>
      </c>
      <c r="D653" s="26">
        <v>42700</v>
      </c>
      <c r="E653" s="26">
        <v>15000</v>
      </c>
      <c r="F653" s="26">
        <v>16000</v>
      </c>
      <c r="G653" s="26"/>
      <c r="H653" s="26"/>
    </row>
    <row r="654" spans="1:8" s="5" customFormat="1" ht="45" customHeight="1" outlineLevel="2">
      <c r="A654" s="23">
        <v>37</v>
      </c>
      <c r="B654" s="24" t="s">
        <v>1297</v>
      </c>
      <c r="C654" s="24" t="s">
        <v>1298</v>
      </c>
      <c r="D654" s="26">
        <v>1000000</v>
      </c>
      <c r="E654" s="26">
        <v>10000</v>
      </c>
      <c r="F654" s="26">
        <v>180000</v>
      </c>
      <c r="G654" s="26"/>
      <c r="H654" s="26"/>
    </row>
    <row r="655" spans="1:8" s="5" customFormat="1" ht="33.75" customHeight="1" outlineLevel="2">
      <c r="A655" s="23">
        <v>38</v>
      </c>
      <c r="B655" s="24" t="s">
        <v>1299</v>
      </c>
      <c r="C655" s="24" t="s">
        <v>1300</v>
      </c>
      <c r="D655" s="26">
        <v>330000</v>
      </c>
      <c r="E655" s="26">
        <v>247300</v>
      </c>
      <c r="F655" s="26">
        <v>40000</v>
      </c>
      <c r="G655" s="26"/>
      <c r="H655" s="26"/>
    </row>
    <row r="656" spans="1:8" s="5" customFormat="1" ht="45" customHeight="1" outlineLevel="2">
      <c r="A656" s="23">
        <v>39</v>
      </c>
      <c r="B656" s="24" t="s">
        <v>1301</v>
      </c>
      <c r="C656" s="24" t="s">
        <v>1302</v>
      </c>
      <c r="D656" s="26">
        <v>310000</v>
      </c>
      <c r="E656" s="26">
        <v>20000</v>
      </c>
      <c r="F656" s="26">
        <v>150000</v>
      </c>
      <c r="G656" s="26"/>
      <c r="H656" s="26"/>
    </row>
    <row r="657" spans="1:8" s="5" customFormat="1" ht="30" customHeight="1" outlineLevel="2">
      <c r="A657" s="23">
        <v>40</v>
      </c>
      <c r="B657" s="24" t="s">
        <v>1303</v>
      </c>
      <c r="C657" s="24" t="s">
        <v>1304</v>
      </c>
      <c r="D657" s="26">
        <v>50000</v>
      </c>
      <c r="E657" s="26">
        <v>30000</v>
      </c>
      <c r="F657" s="26">
        <v>12000</v>
      </c>
      <c r="G657" s="26"/>
      <c r="H657" s="26"/>
    </row>
    <row r="658" spans="1:8" s="5" customFormat="1" ht="30" customHeight="1" outlineLevel="2">
      <c r="A658" s="23">
        <v>41</v>
      </c>
      <c r="B658" s="24" t="s">
        <v>1305</v>
      </c>
      <c r="C658" s="24" t="s">
        <v>1306</v>
      </c>
      <c r="D658" s="26">
        <v>160000</v>
      </c>
      <c r="E658" s="26">
        <v>40000</v>
      </c>
      <c r="F658" s="26">
        <v>40000</v>
      </c>
      <c r="G658" s="26"/>
      <c r="H658" s="26"/>
    </row>
    <row r="659" spans="1:8" s="5" customFormat="1" ht="33.75" customHeight="1" outlineLevel="2">
      <c r="A659" s="23">
        <v>42</v>
      </c>
      <c r="B659" s="24" t="s">
        <v>1307</v>
      </c>
      <c r="C659" s="24" t="s">
        <v>1308</v>
      </c>
      <c r="D659" s="26">
        <v>400000</v>
      </c>
      <c r="E659" s="26">
        <v>30000</v>
      </c>
      <c r="F659" s="26">
        <v>50000</v>
      </c>
      <c r="G659" s="26"/>
      <c r="H659" s="26"/>
    </row>
    <row r="660" spans="1:8" s="5" customFormat="1" ht="33.75" customHeight="1" outlineLevel="2">
      <c r="A660" s="23">
        <v>43</v>
      </c>
      <c r="B660" s="24" t="s">
        <v>1309</v>
      </c>
      <c r="C660" s="24" t="s">
        <v>1310</v>
      </c>
      <c r="D660" s="26">
        <v>120000</v>
      </c>
      <c r="E660" s="26">
        <v>62500</v>
      </c>
      <c r="F660" s="26">
        <v>40000</v>
      </c>
      <c r="G660" s="26"/>
      <c r="H660" s="26"/>
    </row>
    <row r="661" spans="1:8" s="5" customFormat="1" ht="30" customHeight="1" outlineLevel="2">
      <c r="A661" s="23">
        <v>44</v>
      </c>
      <c r="B661" s="24" t="s">
        <v>1311</v>
      </c>
      <c r="C661" s="24" t="s">
        <v>1312</v>
      </c>
      <c r="D661" s="26">
        <v>80000</v>
      </c>
      <c r="E661" s="26">
        <v>2000</v>
      </c>
      <c r="F661" s="26">
        <v>10000</v>
      </c>
      <c r="G661" s="26"/>
      <c r="H661" s="26"/>
    </row>
    <row r="662" spans="1:8" s="5" customFormat="1" ht="43.5" customHeight="1" outlineLevel="2">
      <c r="A662" s="23">
        <v>45</v>
      </c>
      <c r="B662" s="24" t="s">
        <v>1313</v>
      </c>
      <c r="C662" s="24" t="s">
        <v>1314</v>
      </c>
      <c r="D662" s="26">
        <v>305000</v>
      </c>
      <c r="E662" s="26">
        <v>25000</v>
      </c>
      <c r="F662" s="26">
        <v>200000</v>
      </c>
      <c r="G662" s="26"/>
      <c r="H662" s="26"/>
    </row>
    <row r="663" spans="1:8" s="5" customFormat="1" ht="30" customHeight="1" outlineLevel="2">
      <c r="A663" s="23">
        <v>46</v>
      </c>
      <c r="B663" s="24" t="s">
        <v>1315</v>
      </c>
      <c r="C663" s="24" t="s">
        <v>1316</v>
      </c>
      <c r="D663" s="26">
        <v>200000</v>
      </c>
      <c r="E663" s="26">
        <v>10000</v>
      </c>
      <c r="F663" s="26">
        <v>100000</v>
      </c>
      <c r="G663" s="26"/>
      <c r="H663" s="26"/>
    </row>
    <row r="664" spans="1:8" s="5" customFormat="1" ht="37.5" customHeight="1" outlineLevel="2">
      <c r="A664" s="23">
        <v>47</v>
      </c>
      <c r="B664" s="24" t="s">
        <v>1317</v>
      </c>
      <c r="C664" s="24" t="s">
        <v>1318</v>
      </c>
      <c r="D664" s="26">
        <v>136000</v>
      </c>
      <c r="E664" s="26">
        <v>10000</v>
      </c>
      <c r="F664" s="26">
        <v>60000</v>
      </c>
      <c r="G664" s="26"/>
      <c r="H664" s="26"/>
    </row>
    <row r="665" spans="1:8" s="5" customFormat="1" ht="37.5" customHeight="1" outlineLevel="2">
      <c r="A665" s="23">
        <v>48</v>
      </c>
      <c r="B665" s="24" t="s">
        <v>1319</v>
      </c>
      <c r="C665" s="24" t="s">
        <v>1320</v>
      </c>
      <c r="D665" s="26">
        <v>101000</v>
      </c>
      <c r="E665" s="26">
        <v>41100</v>
      </c>
      <c r="F665" s="26">
        <v>20000</v>
      </c>
      <c r="G665" s="26"/>
      <c r="H665" s="26"/>
    </row>
    <row r="666" spans="1:8" s="5" customFormat="1" ht="48.75" customHeight="1" outlineLevel="2">
      <c r="A666" s="23">
        <v>49</v>
      </c>
      <c r="B666" s="24" t="s">
        <v>1321</v>
      </c>
      <c r="C666" s="24" t="s">
        <v>1322</v>
      </c>
      <c r="D666" s="26">
        <v>69000</v>
      </c>
      <c r="E666" s="26">
        <v>38200</v>
      </c>
      <c r="F666" s="26">
        <v>16000</v>
      </c>
      <c r="G666" s="26"/>
      <c r="H666" s="26"/>
    </row>
    <row r="667" spans="1:8" s="5" customFormat="1" ht="43.5" customHeight="1" outlineLevel="2">
      <c r="A667" s="23">
        <v>50</v>
      </c>
      <c r="B667" s="24" t="s">
        <v>1323</v>
      </c>
      <c r="C667" s="24" t="s">
        <v>1324</v>
      </c>
      <c r="D667" s="26">
        <v>147800</v>
      </c>
      <c r="E667" s="26">
        <v>35000</v>
      </c>
      <c r="F667" s="26">
        <v>32000</v>
      </c>
      <c r="G667" s="26"/>
      <c r="H667" s="26"/>
    </row>
    <row r="668" spans="1:8" s="5" customFormat="1" ht="30" customHeight="1" outlineLevel="2">
      <c r="A668" s="23">
        <v>51</v>
      </c>
      <c r="B668" s="24" t="s">
        <v>1325</v>
      </c>
      <c r="C668" s="24" t="s">
        <v>1326</v>
      </c>
      <c r="D668" s="26">
        <v>52000</v>
      </c>
      <c r="E668" s="26">
        <v>20000</v>
      </c>
      <c r="F668" s="26">
        <v>15000</v>
      </c>
      <c r="G668" s="26"/>
      <c r="H668" s="26"/>
    </row>
    <row r="669" spans="1:8" s="5" customFormat="1" ht="30" customHeight="1" outlineLevel="2">
      <c r="A669" s="23">
        <v>52</v>
      </c>
      <c r="B669" s="24" t="s">
        <v>1327</v>
      </c>
      <c r="C669" s="24" t="s">
        <v>1328</v>
      </c>
      <c r="D669" s="26">
        <v>186000</v>
      </c>
      <c r="E669" s="26">
        <v>42500</v>
      </c>
      <c r="F669" s="26">
        <v>70000</v>
      </c>
      <c r="G669" s="26"/>
      <c r="H669" s="26"/>
    </row>
    <row r="670" spans="1:8" s="5" customFormat="1" ht="30.75" customHeight="1" outlineLevel="2">
      <c r="A670" s="23">
        <v>53</v>
      </c>
      <c r="B670" s="24" t="s">
        <v>1329</v>
      </c>
      <c r="C670" s="24" t="s">
        <v>1330</v>
      </c>
      <c r="D670" s="26">
        <v>68000</v>
      </c>
      <c r="E670" s="26">
        <v>5000</v>
      </c>
      <c r="F670" s="26">
        <v>29000</v>
      </c>
      <c r="G670" s="26"/>
      <c r="H670" s="26"/>
    </row>
    <row r="671" spans="1:8" s="5" customFormat="1" ht="33.75" customHeight="1" outlineLevel="2">
      <c r="A671" s="23">
        <v>54</v>
      </c>
      <c r="B671" s="24" t="s">
        <v>1331</v>
      </c>
      <c r="C671" s="24" t="s">
        <v>1332</v>
      </c>
      <c r="D671" s="26">
        <v>100000</v>
      </c>
      <c r="E671" s="26">
        <v>36300</v>
      </c>
      <c r="F671" s="26">
        <v>45000</v>
      </c>
      <c r="G671" s="26"/>
      <c r="H671" s="26"/>
    </row>
    <row r="672" spans="1:8" s="5" customFormat="1" ht="30.75" customHeight="1" outlineLevel="2">
      <c r="A672" s="23">
        <v>55</v>
      </c>
      <c r="B672" s="24" t="s">
        <v>1333</v>
      </c>
      <c r="C672" s="24" t="s">
        <v>1334</v>
      </c>
      <c r="D672" s="26">
        <v>100000</v>
      </c>
      <c r="E672" s="26">
        <v>30000</v>
      </c>
      <c r="F672" s="26">
        <v>50000</v>
      </c>
      <c r="G672" s="26"/>
      <c r="H672" s="26"/>
    </row>
    <row r="673" spans="1:8" s="5" customFormat="1" ht="43.5" customHeight="1" outlineLevel="2">
      <c r="A673" s="23">
        <v>56</v>
      </c>
      <c r="B673" s="24" t="s">
        <v>1335</v>
      </c>
      <c r="C673" s="24" t="s">
        <v>1336</v>
      </c>
      <c r="D673" s="26">
        <v>80000</v>
      </c>
      <c r="E673" s="26">
        <v>10000</v>
      </c>
      <c r="F673" s="26">
        <v>50000</v>
      </c>
      <c r="G673" s="26"/>
      <c r="H673" s="26"/>
    </row>
    <row r="674" spans="1:8" s="5" customFormat="1" ht="34.5" customHeight="1" outlineLevel="2">
      <c r="A674" s="23">
        <v>57</v>
      </c>
      <c r="B674" s="24" t="s">
        <v>1337</v>
      </c>
      <c r="C674" s="24" t="s">
        <v>1338</v>
      </c>
      <c r="D674" s="26">
        <v>300000</v>
      </c>
      <c r="E674" s="26">
        <v>10000</v>
      </c>
      <c r="F674" s="26">
        <v>90000</v>
      </c>
      <c r="G674" s="26"/>
      <c r="H674" s="26"/>
    </row>
    <row r="675" spans="1:8" s="5" customFormat="1" ht="44.25" customHeight="1" outlineLevel="2">
      <c r="A675" s="23">
        <v>58</v>
      </c>
      <c r="B675" s="24" t="s">
        <v>1339</v>
      </c>
      <c r="C675" s="24" t="s">
        <v>1340</v>
      </c>
      <c r="D675" s="26">
        <v>252000</v>
      </c>
      <c r="E675" s="26">
        <v>72000</v>
      </c>
      <c r="F675" s="26">
        <v>50000</v>
      </c>
      <c r="G675" s="26"/>
      <c r="H675" s="26"/>
    </row>
    <row r="676" spans="1:8" s="5" customFormat="1" ht="33.75" customHeight="1" outlineLevel="2">
      <c r="A676" s="23">
        <v>59</v>
      </c>
      <c r="B676" s="24" t="s">
        <v>1341</v>
      </c>
      <c r="C676" s="24" t="s">
        <v>1342</v>
      </c>
      <c r="D676" s="26">
        <v>210000</v>
      </c>
      <c r="E676" s="26">
        <v>50000</v>
      </c>
      <c r="F676" s="26">
        <v>80000</v>
      </c>
      <c r="G676" s="26"/>
      <c r="H676" s="26"/>
    </row>
    <row r="677" spans="1:8" s="5" customFormat="1" ht="30" customHeight="1" outlineLevel="2">
      <c r="A677" s="23">
        <v>60</v>
      </c>
      <c r="B677" s="24" t="s">
        <v>1343</v>
      </c>
      <c r="C677" s="24" t="s">
        <v>1344</v>
      </c>
      <c r="D677" s="26">
        <v>61000</v>
      </c>
      <c r="E677" s="26">
        <v>1600</v>
      </c>
      <c r="F677" s="26">
        <v>25000</v>
      </c>
      <c r="G677" s="26"/>
      <c r="H677" s="26"/>
    </row>
    <row r="678" spans="1:8" s="5" customFormat="1" ht="30" customHeight="1" outlineLevel="2">
      <c r="A678" s="23">
        <v>61</v>
      </c>
      <c r="B678" s="24" t="s">
        <v>1345</v>
      </c>
      <c r="C678" s="24" t="s">
        <v>1346</v>
      </c>
      <c r="D678" s="26">
        <v>100000</v>
      </c>
      <c r="E678" s="26">
        <v>10000</v>
      </c>
      <c r="F678" s="26">
        <v>50000</v>
      </c>
      <c r="G678" s="26"/>
      <c r="H678" s="26"/>
    </row>
    <row r="679" spans="1:8" s="5" customFormat="1" ht="30.75" customHeight="1" outlineLevel="2">
      <c r="A679" s="23">
        <v>62</v>
      </c>
      <c r="B679" s="24" t="s">
        <v>1347</v>
      </c>
      <c r="C679" s="24" t="s">
        <v>1348</v>
      </c>
      <c r="D679" s="26">
        <v>100000</v>
      </c>
      <c r="E679" s="26">
        <v>100</v>
      </c>
      <c r="F679" s="26">
        <v>30000</v>
      </c>
      <c r="G679" s="26"/>
      <c r="H679" s="26"/>
    </row>
    <row r="680" spans="1:8" s="5" customFormat="1" ht="30" customHeight="1" outlineLevel="2">
      <c r="A680" s="23">
        <v>63</v>
      </c>
      <c r="B680" s="24" t="s">
        <v>1349</v>
      </c>
      <c r="C680" s="24" t="s">
        <v>1350</v>
      </c>
      <c r="D680" s="26">
        <v>200000</v>
      </c>
      <c r="E680" s="26">
        <v>1000</v>
      </c>
      <c r="F680" s="26">
        <v>25000</v>
      </c>
      <c r="G680" s="26"/>
      <c r="H680" s="26"/>
    </row>
    <row r="681" spans="1:8" s="5" customFormat="1" ht="30" customHeight="1" outlineLevel="2">
      <c r="A681" s="23">
        <v>64</v>
      </c>
      <c r="B681" s="24" t="s">
        <v>1351</v>
      </c>
      <c r="C681" s="24" t="s">
        <v>1352</v>
      </c>
      <c r="D681" s="26">
        <v>200000</v>
      </c>
      <c r="E681" s="26">
        <v>50000</v>
      </c>
      <c r="F681" s="26">
        <v>90000</v>
      </c>
      <c r="G681" s="26"/>
      <c r="H681" s="26"/>
    </row>
    <row r="682" spans="1:8" s="5" customFormat="1" ht="37.5" customHeight="1" outlineLevel="2">
      <c r="A682" s="23">
        <v>65</v>
      </c>
      <c r="B682" s="24" t="s">
        <v>1353</v>
      </c>
      <c r="C682" s="24" t="s">
        <v>1354</v>
      </c>
      <c r="D682" s="26">
        <v>93900</v>
      </c>
      <c r="E682" s="26">
        <v>32500</v>
      </c>
      <c r="F682" s="26">
        <v>40000</v>
      </c>
      <c r="G682" s="26"/>
      <c r="H682" s="26"/>
    </row>
    <row r="683" spans="1:8" s="5" customFormat="1" ht="30.75" customHeight="1" outlineLevel="2">
      <c r="A683" s="23">
        <v>66</v>
      </c>
      <c r="B683" s="24" t="s">
        <v>1355</v>
      </c>
      <c r="C683" s="24" t="s">
        <v>1356</v>
      </c>
      <c r="D683" s="26">
        <v>63000</v>
      </c>
      <c r="E683" s="26">
        <v>5000</v>
      </c>
      <c r="F683" s="26">
        <v>23000</v>
      </c>
      <c r="G683" s="26"/>
      <c r="H683" s="26"/>
    </row>
    <row r="684" spans="1:8" s="5" customFormat="1" ht="37.5" customHeight="1" outlineLevel="2">
      <c r="A684" s="23">
        <v>67</v>
      </c>
      <c r="B684" s="24" t="s">
        <v>1357</v>
      </c>
      <c r="C684" s="24" t="s">
        <v>1358</v>
      </c>
      <c r="D684" s="26">
        <v>63000</v>
      </c>
      <c r="E684" s="26">
        <v>18000</v>
      </c>
      <c r="F684" s="26">
        <v>35000</v>
      </c>
      <c r="G684" s="26"/>
      <c r="H684" s="26"/>
    </row>
    <row r="685" spans="1:8" s="5" customFormat="1" ht="37.5" customHeight="1" outlineLevel="2">
      <c r="A685" s="23">
        <v>68</v>
      </c>
      <c r="B685" s="24" t="s">
        <v>1359</v>
      </c>
      <c r="C685" s="24" t="s">
        <v>1360</v>
      </c>
      <c r="D685" s="26">
        <v>58654</v>
      </c>
      <c r="E685" s="26">
        <v>654</v>
      </c>
      <c r="F685" s="26">
        <v>30000</v>
      </c>
      <c r="G685" s="26"/>
      <c r="H685" s="26"/>
    </row>
    <row r="686" spans="1:8" s="5" customFormat="1" ht="36.75" customHeight="1" outlineLevel="2">
      <c r="A686" s="23">
        <v>69</v>
      </c>
      <c r="B686" s="24" t="s">
        <v>1361</v>
      </c>
      <c r="C686" s="24" t="s">
        <v>1362</v>
      </c>
      <c r="D686" s="26">
        <v>30600</v>
      </c>
      <c r="E686" s="26">
        <v>2500</v>
      </c>
      <c r="F686" s="26">
        <v>10000</v>
      </c>
      <c r="G686" s="26"/>
      <c r="H686" s="26"/>
    </row>
    <row r="687" spans="1:8" s="5" customFormat="1" ht="30.75" customHeight="1" outlineLevel="2">
      <c r="A687" s="23">
        <v>70</v>
      </c>
      <c r="B687" s="24" t="s">
        <v>1363</v>
      </c>
      <c r="C687" s="24" t="s">
        <v>1364</v>
      </c>
      <c r="D687" s="26">
        <v>12000</v>
      </c>
      <c r="E687" s="26">
        <v>100</v>
      </c>
      <c r="F687" s="26">
        <v>2000</v>
      </c>
      <c r="G687" s="26"/>
      <c r="H687" s="26"/>
    </row>
    <row r="688" spans="1:8" s="5" customFormat="1" ht="36.75" customHeight="1" outlineLevel="2">
      <c r="A688" s="23">
        <v>71</v>
      </c>
      <c r="B688" s="24" t="s">
        <v>1365</v>
      </c>
      <c r="C688" s="24" t="s">
        <v>1366</v>
      </c>
      <c r="D688" s="26">
        <v>150000</v>
      </c>
      <c r="E688" s="26">
        <v>30000</v>
      </c>
      <c r="F688" s="26">
        <v>30000</v>
      </c>
      <c r="G688" s="26"/>
      <c r="H688" s="26"/>
    </row>
    <row r="689" spans="1:8" s="5" customFormat="1" ht="30.75" customHeight="1" outlineLevel="2">
      <c r="A689" s="23">
        <v>72</v>
      </c>
      <c r="B689" s="24" t="s">
        <v>1367</v>
      </c>
      <c r="C689" s="24" t="s">
        <v>1368</v>
      </c>
      <c r="D689" s="26">
        <v>95186</v>
      </c>
      <c r="E689" s="26">
        <v>3500</v>
      </c>
      <c r="F689" s="26">
        <v>20000</v>
      </c>
      <c r="G689" s="26"/>
      <c r="H689" s="26"/>
    </row>
    <row r="690" spans="1:8" s="5" customFormat="1" ht="36.75" customHeight="1" outlineLevel="2">
      <c r="A690" s="23">
        <v>73</v>
      </c>
      <c r="B690" s="24" t="s">
        <v>1369</v>
      </c>
      <c r="C690" s="24" t="s">
        <v>1370</v>
      </c>
      <c r="D690" s="26">
        <v>160000</v>
      </c>
      <c r="E690" s="26">
        <v>70000</v>
      </c>
      <c r="F690" s="26">
        <v>30000</v>
      </c>
      <c r="G690" s="26"/>
      <c r="H690" s="26"/>
    </row>
    <row r="691" spans="1:8" s="5" customFormat="1" ht="36.75" customHeight="1" outlineLevel="2">
      <c r="A691" s="23">
        <v>74</v>
      </c>
      <c r="B691" s="24" t="s">
        <v>1371</v>
      </c>
      <c r="C691" s="24" t="s">
        <v>1372</v>
      </c>
      <c r="D691" s="26">
        <v>150000</v>
      </c>
      <c r="E691" s="26">
        <v>35000</v>
      </c>
      <c r="F691" s="26">
        <v>60000</v>
      </c>
      <c r="G691" s="26"/>
      <c r="H691" s="26"/>
    </row>
    <row r="692" spans="1:8" s="5" customFormat="1" ht="36.75" customHeight="1" outlineLevel="2">
      <c r="A692" s="23">
        <v>75</v>
      </c>
      <c r="B692" s="24" t="s">
        <v>1373</v>
      </c>
      <c r="C692" s="24" t="s">
        <v>1374</v>
      </c>
      <c r="D692" s="26">
        <v>120400</v>
      </c>
      <c r="E692" s="26">
        <v>60000</v>
      </c>
      <c r="F692" s="26">
        <v>40000</v>
      </c>
      <c r="G692" s="26"/>
      <c r="H692" s="26"/>
    </row>
    <row r="693" spans="1:8" s="5" customFormat="1" ht="36.75" customHeight="1" outlineLevel="2">
      <c r="A693" s="23">
        <v>76</v>
      </c>
      <c r="B693" s="24" t="s">
        <v>1375</v>
      </c>
      <c r="C693" s="24" t="s">
        <v>1376</v>
      </c>
      <c r="D693" s="26">
        <v>100000</v>
      </c>
      <c r="E693" s="26">
        <v>31000</v>
      </c>
      <c r="F693" s="26">
        <v>25000</v>
      </c>
      <c r="G693" s="26"/>
      <c r="H693" s="26"/>
    </row>
    <row r="694" spans="1:8" s="5" customFormat="1" ht="37.5" customHeight="1" outlineLevel="2">
      <c r="A694" s="23">
        <v>77</v>
      </c>
      <c r="B694" s="24" t="s">
        <v>1377</v>
      </c>
      <c r="C694" s="24" t="s">
        <v>1378</v>
      </c>
      <c r="D694" s="26">
        <v>78000</v>
      </c>
      <c r="E694" s="26">
        <v>17000</v>
      </c>
      <c r="F694" s="26">
        <v>20000</v>
      </c>
      <c r="G694" s="26"/>
      <c r="H694" s="26"/>
    </row>
    <row r="695" spans="1:8" s="5" customFormat="1" ht="36.75" customHeight="1" outlineLevel="2">
      <c r="A695" s="23">
        <v>78</v>
      </c>
      <c r="B695" s="24" t="s">
        <v>1379</v>
      </c>
      <c r="C695" s="24" t="s">
        <v>1380</v>
      </c>
      <c r="D695" s="26">
        <v>52000</v>
      </c>
      <c r="E695" s="26">
        <v>16400</v>
      </c>
      <c r="F695" s="26">
        <v>15600</v>
      </c>
      <c r="G695" s="26"/>
      <c r="H695" s="26"/>
    </row>
    <row r="696" spans="1:8" s="5" customFormat="1" ht="36.75" customHeight="1" outlineLevel="2">
      <c r="A696" s="23">
        <v>79</v>
      </c>
      <c r="B696" s="24" t="s">
        <v>1381</v>
      </c>
      <c r="C696" s="24" t="s">
        <v>1382</v>
      </c>
      <c r="D696" s="26">
        <v>50000</v>
      </c>
      <c r="E696" s="26">
        <v>6000</v>
      </c>
      <c r="F696" s="26">
        <v>6000</v>
      </c>
      <c r="G696" s="26"/>
      <c r="H696" s="26"/>
    </row>
    <row r="697" spans="1:8" s="5" customFormat="1" ht="36.75" customHeight="1" outlineLevel="2">
      <c r="A697" s="23">
        <v>80</v>
      </c>
      <c r="B697" s="24" t="s">
        <v>1383</v>
      </c>
      <c r="C697" s="24" t="s">
        <v>1384</v>
      </c>
      <c r="D697" s="26">
        <v>38400</v>
      </c>
      <c r="E697" s="26">
        <v>4000</v>
      </c>
      <c r="F697" s="26">
        <v>22900</v>
      </c>
      <c r="G697" s="26"/>
      <c r="H697" s="26"/>
    </row>
    <row r="698" spans="1:8" s="7" customFormat="1" ht="30" customHeight="1" outlineLevel="2">
      <c r="A698" s="23">
        <v>81</v>
      </c>
      <c r="B698" s="24" t="s">
        <v>1385</v>
      </c>
      <c r="C698" s="24" t="s">
        <v>1386</v>
      </c>
      <c r="D698" s="26">
        <v>24000</v>
      </c>
      <c r="E698" s="26">
        <v>200</v>
      </c>
      <c r="F698" s="26">
        <v>4000</v>
      </c>
      <c r="G698" s="26"/>
      <c r="H698" s="26"/>
    </row>
    <row r="699" spans="1:8" s="5" customFormat="1" ht="37.5" customHeight="1" outlineLevel="2">
      <c r="A699" s="23">
        <v>82</v>
      </c>
      <c r="B699" s="24" t="s">
        <v>1387</v>
      </c>
      <c r="C699" s="24" t="s">
        <v>1388</v>
      </c>
      <c r="D699" s="26">
        <v>13100</v>
      </c>
      <c r="E699" s="26">
        <v>1100</v>
      </c>
      <c r="F699" s="26">
        <v>10000</v>
      </c>
      <c r="G699" s="26"/>
      <c r="H699" s="26"/>
    </row>
    <row r="700" spans="1:8" s="5" customFormat="1" ht="36.75" customHeight="1" outlineLevel="2">
      <c r="A700" s="23">
        <v>83</v>
      </c>
      <c r="B700" s="24" t="s">
        <v>1389</v>
      </c>
      <c r="C700" s="24" t="s">
        <v>1390</v>
      </c>
      <c r="D700" s="26">
        <v>15000</v>
      </c>
      <c r="E700" s="26">
        <v>200</v>
      </c>
      <c r="F700" s="26">
        <v>4000</v>
      </c>
      <c r="G700" s="26"/>
      <c r="H700" s="26"/>
    </row>
    <row r="701" spans="1:8" s="5" customFormat="1" ht="30" customHeight="1" outlineLevel="2">
      <c r="A701" s="23">
        <v>84</v>
      </c>
      <c r="B701" s="24" t="s">
        <v>1391</v>
      </c>
      <c r="C701" s="24" t="s">
        <v>1392</v>
      </c>
      <c r="D701" s="26">
        <v>340000</v>
      </c>
      <c r="E701" s="26">
        <v>150000</v>
      </c>
      <c r="F701" s="26">
        <v>60000</v>
      </c>
      <c r="G701" s="26"/>
      <c r="H701" s="26"/>
    </row>
    <row r="702" spans="1:8" s="5" customFormat="1" ht="30" customHeight="1" outlineLevel="2">
      <c r="A702" s="23">
        <v>85</v>
      </c>
      <c r="B702" s="24" t="s">
        <v>1393</v>
      </c>
      <c r="C702" s="24" t="s">
        <v>1394</v>
      </c>
      <c r="D702" s="26">
        <v>79348</v>
      </c>
      <c r="E702" s="26">
        <v>27020</v>
      </c>
      <c r="F702" s="26">
        <v>45000</v>
      </c>
      <c r="G702" s="26"/>
      <c r="H702" s="26"/>
    </row>
    <row r="703" spans="1:8" s="5" customFormat="1" ht="30" customHeight="1" outlineLevel="2">
      <c r="A703" s="23">
        <v>86</v>
      </c>
      <c r="B703" s="24" t="s">
        <v>1395</v>
      </c>
      <c r="C703" s="24" t="s">
        <v>1396</v>
      </c>
      <c r="D703" s="26">
        <v>79000</v>
      </c>
      <c r="E703" s="26">
        <v>1000</v>
      </c>
      <c r="F703" s="26">
        <v>5000</v>
      </c>
      <c r="G703" s="26"/>
      <c r="H703" s="26"/>
    </row>
    <row r="704" spans="1:8" s="5" customFormat="1" ht="36" customHeight="1" outlineLevel="2">
      <c r="A704" s="23">
        <v>87</v>
      </c>
      <c r="B704" s="24" t="s">
        <v>1397</v>
      </c>
      <c r="C704" s="24" t="s">
        <v>1398</v>
      </c>
      <c r="D704" s="26">
        <v>76500</v>
      </c>
      <c r="E704" s="26">
        <v>6000</v>
      </c>
      <c r="F704" s="26">
        <v>11000</v>
      </c>
      <c r="G704" s="26"/>
      <c r="H704" s="26"/>
    </row>
    <row r="705" spans="1:8" s="5" customFormat="1" ht="37.5" customHeight="1" outlineLevel="2">
      <c r="A705" s="23">
        <v>88</v>
      </c>
      <c r="B705" s="24" t="s">
        <v>1399</v>
      </c>
      <c r="C705" s="24" t="s">
        <v>1400</v>
      </c>
      <c r="D705" s="26">
        <v>57000</v>
      </c>
      <c r="E705" s="26">
        <v>2000</v>
      </c>
      <c r="F705" s="26">
        <v>15000</v>
      </c>
      <c r="G705" s="26"/>
      <c r="H705" s="26"/>
    </row>
    <row r="706" spans="1:8" s="5" customFormat="1" ht="30" customHeight="1" outlineLevel="2">
      <c r="A706" s="23">
        <v>89</v>
      </c>
      <c r="B706" s="24" t="s">
        <v>1401</v>
      </c>
      <c r="C706" s="24" t="s">
        <v>1402</v>
      </c>
      <c r="D706" s="26">
        <v>50000</v>
      </c>
      <c r="E706" s="26">
        <v>4500</v>
      </c>
      <c r="F706" s="26">
        <v>21000</v>
      </c>
      <c r="G706" s="26"/>
      <c r="H706" s="26"/>
    </row>
    <row r="707" spans="1:8" s="5" customFormat="1" ht="37.5" customHeight="1" outlineLevel="2">
      <c r="A707" s="23">
        <v>90</v>
      </c>
      <c r="B707" s="24" t="s">
        <v>1403</v>
      </c>
      <c r="C707" s="24" t="s">
        <v>1404</v>
      </c>
      <c r="D707" s="26">
        <v>52570</v>
      </c>
      <c r="E707" s="26">
        <v>2918</v>
      </c>
      <c r="F707" s="26">
        <v>5000</v>
      </c>
      <c r="G707" s="26"/>
      <c r="H707" s="26"/>
    </row>
    <row r="708" spans="1:8" s="5" customFormat="1" ht="37.5" customHeight="1" outlineLevel="2">
      <c r="A708" s="23">
        <v>91</v>
      </c>
      <c r="B708" s="24" t="s">
        <v>1405</v>
      </c>
      <c r="C708" s="24" t="s">
        <v>1406</v>
      </c>
      <c r="D708" s="26">
        <v>51000</v>
      </c>
      <c r="E708" s="26"/>
      <c r="F708" s="26">
        <v>20000</v>
      </c>
      <c r="G708" s="26"/>
      <c r="H708" s="26"/>
    </row>
    <row r="709" spans="1:8" s="5" customFormat="1" ht="37.5" customHeight="1" outlineLevel="2">
      <c r="A709" s="23">
        <v>92</v>
      </c>
      <c r="B709" s="24" t="s">
        <v>1407</v>
      </c>
      <c r="C709" s="24" t="s">
        <v>1408</v>
      </c>
      <c r="D709" s="26">
        <v>50000</v>
      </c>
      <c r="E709" s="26"/>
      <c r="F709" s="26">
        <v>20000</v>
      </c>
      <c r="G709" s="26"/>
      <c r="H709" s="26"/>
    </row>
    <row r="710" spans="1:8" s="5" customFormat="1" ht="37.5" customHeight="1" outlineLevel="2">
      <c r="A710" s="23">
        <v>93</v>
      </c>
      <c r="B710" s="24" t="s">
        <v>1409</v>
      </c>
      <c r="C710" s="24" t="s">
        <v>1410</v>
      </c>
      <c r="D710" s="26">
        <v>50000</v>
      </c>
      <c r="E710" s="26"/>
      <c r="F710" s="26">
        <v>40000</v>
      </c>
      <c r="G710" s="26"/>
      <c r="H710" s="26"/>
    </row>
    <row r="711" spans="1:8" s="5" customFormat="1" ht="37.5" customHeight="1" outlineLevel="2">
      <c r="A711" s="23">
        <v>94</v>
      </c>
      <c r="B711" s="24" t="s">
        <v>1411</v>
      </c>
      <c r="C711" s="24" t="s">
        <v>1412</v>
      </c>
      <c r="D711" s="26">
        <v>55000</v>
      </c>
      <c r="E711" s="26"/>
      <c r="F711" s="26">
        <v>35000</v>
      </c>
      <c r="G711" s="26"/>
      <c r="H711" s="26"/>
    </row>
    <row r="712" spans="1:8" s="5" customFormat="1" ht="30.75" customHeight="1" outlineLevel="2">
      <c r="A712" s="23">
        <v>95</v>
      </c>
      <c r="B712" s="24" t="s">
        <v>1413</v>
      </c>
      <c r="C712" s="24" t="s">
        <v>1414</v>
      </c>
      <c r="D712" s="26">
        <v>51000</v>
      </c>
      <c r="E712" s="26"/>
      <c r="F712" s="26">
        <v>51000</v>
      </c>
      <c r="G712" s="26"/>
      <c r="H712" s="26"/>
    </row>
    <row r="713" spans="1:8" s="5" customFormat="1" ht="30.75" customHeight="1" outlineLevel="2">
      <c r="A713" s="23">
        <v>96</v>
      </c>
      <c r="B713" s="24" t="s">
        <v>1415</v>
      </c>
      <c r="C713" s="24" t="s">
        <v>1416</v>
      </c>
      <c r="D713" s="26">
        <v>200000</v>
      </c>
      <c r="E713" s="26"/>
      <c r="F713" s="26">
        <v>18000</v>
      </c>
      <c r="G713" s="26"/>
      <c r="H713" s="26"/>
    </row>
    <row r="714" spans="1:8" s="5" customFormat="1" ht="37.5" customHeight="1" outlineLevel="2">
      <c r="A714" s="23">
        <v>97</v>
      </c>
      <c r="B714" s="24" t="s">
        <v>1417</v>
      </c>
      <c r="C714" s="24" t="s">
        <v>1418</v>
      </c>
      <c r="D714" s="26">
        <v>30200</v>
      </c>
      <c r="E714" s="26"/>
      <c r="F714" s="26">
        <v>20000</v>
      </c>
      <c r="G714" s="26"/>
      <c r="H714" s="26"/>
    </row>
    <row r="715" spans="1:8" s="5" customFormat="1" ht="30.75" customHeight="1" outlineLevel="2">
      <c r="A715" s="23">
        <v>98</v>
      </c>
      <c r="B715" s="24" t="s">
        <v>1419</v>
      </c>
      <c r="C715" s="24" t="s">
        <v>1420</v>
      </c>
      <c r="D715" s="26">
        <v>20000</v>
      </c>
      <c r="E715" s="26"/>
      <c r="F715" s="26">
        <v>10000</v>
      </c>
      <c r="G715" s="26"/>
      <c r="H715" s="26"/>
    </row>
    <row r="716" spans="1:8" s="5" customFormat="1" ht="37.5" customHeight="1" outlineLevel="2">
      <c r="A716" s="23">
        <v>99</v>
      </c>
      <c r="B716" s="24" t="s">
        <v>1421</v>
      </c>
      <c r="C716" s="24" t="s">
        <v>1422</v>
      </c>
      <c r="D716" s="26">
        <v>50100</v>
      </c>
      <c r="E716" s="26"/>
      <c r="F716" s="26">
        <v>30000</v>
      </c>
      <c r="G716" s="26"/>
      <c r="H716" s="26"/>
    </row>
    <row r="717" spans="1:8" s="5" customFormat="1" ht="30.75" customHeight="1" outlineLevel="2">
      <c r="A717" s="23">
        <v>100</v>
      </c>
      <c r="B717" s="24" t="s">
        <v>1423</v>
      </c>
      <c r="C717" s="24" t="s">
        <v>1424</v>
      </c>
      <c r="D717" s="26">
        <v>150000</v>
      </c>
      <c r="E717" s="26"/>
      <c r="F717" s="26">
        <v>25000</v>
      </c>
      <c r="G717" s="26"/>
      <c r="H717" s="26"/>
    </row>
    <row r="718" spans="1:8" s="5" customFormat="1" ht="36.75" customHeight="1" outlineLevel="2">
      <c r="A718" s="23">
        <v>101</v>
      </c>
      <c r="B718" s="24" t="s">
        <v>1425</v>
      </c>
      <c r="C718" s="24" t="s">
        <v>1426</v>
      </c>
      <c r="D718" s="26">
        <v>15000</v>
      </c>
      <c r="E718" s="26"/>
      <c r="F718" s="26">
        <v>15000</v>
      </c>
      <c r="G718" s="26"/>
      <c r="H718" s="26"/>
    </row>
    <row r="719" spans="1:8" s="5" customFormat="1" ht="36.75" customHeight="1" outlineLevel="2">
      <c r="A719" s="23">
        <v>102</v>
      </c>
      <c r="B719" s="24" t="s">
        <v>1427</v>
      </c>
      <c r="C719" s="24" t="s">
        <v>1428</v>
      </c>
      <c r="D719" s="26">
        <v>12000</v>
      </c>
      <c r="E719" s="26"/>
      <c r="F719" s="26">
        <v>12000</v>
      </c>
      <c r="G719" s="26"/>
      <c r="H719" s="26"/>
    </row>
    <row r="720" spans="1:8" s="5" customFormat="1" ht="30.75" customHeight="1" outlineLevel="2">
      <c r="A720" s="23">
        <v>103</v>
      </c>
      <c r="B720" s="24" t="s">
        <v>1429</v>
      </c>
      <c r="C720" s="24" t="s">
        <v>1430</v>
      </c>
      <c r="D720" s="26">
        <v>10800</v>
      </c>
      <c r="E720" s="26"/>
      <c r="F720" s="26">
        <v>10800</v>
      </c>
      <c r="G720" s="26"/>
      <c r="H720" s="26"/>
    </row>
    <row r="721" spans="1:8" s="5" customFormat="1" ht="53.25" customHeight="1" outlineLevel="2">
      <c r="A721" s="23">
        <v>104</v>
      </c>
      <c r="B721" s="24" t="s">
        <v>1431</v>
      </c>
      <c r="C721" s="24" t="s">
        <v>1432</v>
      </c>
      <c r="D721" s="26">
        <v>23000</v>
      </c>
      <c r="E721" s="26">
        <v>0</v>
      </c>
      <c r="F721" s="26">
        <v>4000</v>
      </c>
      <c r="G721" s="26"/>
      <c r="H721" s="26"/>
    </row>
    <row r="722" spans="1:8" s="5" customFormat="1" ht="30.75" customHeight="1" outlineLevel="2">
      <c r="A722" s="23">
        <v>105</v>
      </c>
      <c r="B722" s="24" t="s">
        <v>1433</v>
      </c>
      <c r="C722" s="24" t="s">
        <v>1434</v>
      </c>
      <c r="D722" s="26">
        <v>10000</v>
      </c>
      <c r="E722" s="26">
        <v>0</v>
      </c>
      <c r="F722" s="26">
        <v>4000</v>
      </c>
      <c r="G722" s="26"/>
      <c r="H722" s="26"/>
    </row>
    <row r="723" spans="1:8" s="5" customFormat="1" ht="30.75" customHeight="1" outlineLevel="2">
      <c r="A723" s="23">
        <v>106</v>
      </c>
      <c r="B723" s="24" t="s">
        <v>1435</v>
      </c>
      <c r="C723" s="24" t="s">
        <v>1436</v>
      </c>
      <c r="D723" s="26">
        <v>15000</v>
      </c>
      <c r="E723" s="26"/>
      <c r="F723" s="26">
        <v>7000</v>
      </c>
      <c r="G723" s="26"/>
      <c r="H723" s="26"/>
    </row>
    <row r="724" spans="1:8" s="5" customFormat="1" ht="37.5" customHeight="1" outlineLevel="2">
      <c r="A724" s="23">
        <v>107</v>
      </c>
      <c r="B724" s="24" t="s">
        <v>1437</v>
      </c>
      <c r="C724" s="24" t="s">
        <v>1438</v>
      </c>
      <c r="D724" s="26">
        <v>50000</v>
      </c>
      <c r="E724" s="26"/>
      <c r="F724" s="26">
        <v>20000</v>
      </c>
      <c r="G724" s="26"/>
      <c r="H724" s="26"/>
    </row>
    <row r="725" spans="1:8" s="5" customFormat="1" ht="37.5" customHeight="1" outlineLevel="2">
      <c r="A725" s="23">
        <v>108</v>
      </c>
      <c r="B725" s="24" t="s">
        <v>1439</v>
      </c>
      <c r="C725" s="24" t="s">
        <v>1440</v>
      </c>
      <c r="D725" s="26">
        <v>103289</v>
      </c>
      <c r="E725" s="26"/>
      <c r="F725" s="26">
        <v>50000</v>
      </c>
      <c r="G725" s="26"/>
      <c r="H725" s="26"/>
    </row>
    <row r="726" spans="1:8" s="5" customFormat="1" ht="34.5" customHeight="1" outlineLevel="2">
      <c r="A726" s="23">
        <v>109</v>
      </c>
      <c r="B726" s="24" t="s">
        <v>1441</v>
      </c>
      <c r="C726" s="24" t="s">
        <v>1442</v>
      </c>
      <c r="D726" s="26">
        <v>20000</v>
      </c>
      <c r="E726" s="26"/>
      <c r="F726" s="26">
        <v>10000</v>
      </c>
      <c r="G726" s="26"/>
      <c r="H726" s="26"/>
    </row>
    <row r="727" spans="1:8" s="5" customFormat="1" ht="37.5" customHeight="1" outlineLevel="2">
      <c r="A727" s="23">
        <v>110</v>
      </c>
      <c r="B727" s="24" t="s">
        <v>1443</v>
      </c>
      <c r="C727" s="24" t="s">
        <v>1444</v>
      </c>
      <c r="D727" s="26">
        <v>52723</v>
      </c>
      <c r="E727" s="26">
        <v>0</v>
      </c>
      <c r="F727" s="26">
        <v>37000</v>
      </c>
      <c r="G727" s="26"/>
      <c r="H727" s="26"/>
    </row>
    <row r="728" spans="1:8" s="5" customFormat="1" ht="37.5" customHeight="1" outlineLevel="2">
      <c r="A728" s="23">
        <v>111</v>
      </c>
      <c r="B728" s="24" t="s">
        <v>1445</v>
      </c>
      <c r="C728" s="24" t="s">
        <v>1446</v>
      </c>
      <c r="D728" s="26">
        <v>38001</v>
      </c>
      <c r="E728" s="26"/>
      <c r="F728" s="26">
        <v>21000</v>
      </c>
      <c r="G728" s="26"/>
      <c r="H728" s="26"/>
    </row>
    <row r="729" spans="1:8" s="5" customFormat="1" ht="37.5" customHeight="1" outlineLevel="2">
      <c r="A729" s="23">
        <v>112</v>
      </c>
      <c r="B729" s="24" t="s">
        <v>1447</v>
      </c>
      <c r="C729" s="24" t="s">
        <v>1448</v>
      </c>
      <c r="D729" s="26">
        <v>54898</v>
      </c>
      <c r="E729" s="26"/>
      <c r="F729" s="26">
        <v>33000</v>
      </c>
      <c r="G729" s="26"/>
      <c r="H729" s="26"/>
    </row>
    <row r="730" spans="1:8" s="5" customFormat="1" ht="37.5" customHeight="1" outlineLevel="2">
      <c r="A730" s="23">
        <v>113</v>
      </c>
      <c r="B730" s="24" t="s">
        <v>1449</v>
      </c>
      <c r="C730" s="24" t="s">
        <v>1450</v>
      </c>
      <c r="D730" s="26">
        <v>100000</v>
      </c>
      <c r="E730" s="26"/>
      <c r="F730" s="26">
        <v>30000</v>
      </c>
      <c r="G730" s="26"/>
      <c r="H730" s="26"/>
    </row>
    <row r="731" spans="1:8" s="5" customFormat="1" ht="37.5" customHeight="1" outlineLevel="2">
      <c r="A731" s="23">
        <v>114</v>
      </c>
      <c r="B731" s="24" t="s">
        <v>1451</v>
      </c>
      <c r="C731" s="24" t="s">
        <v>1452</v>
      </c>
      <c r="D731" s="26">
        <v>60000</v>
      </c>
      <c r="E731" s="26"/>
      <c r="F731" s="26">
        <v>20000</v>
      </c>
      <c r="G731" s="26"/>
      <c r="H731" s="26"/>
    </row>
    <row r="732" spans="1:8" s="5" customFormat="1" ht="30.75" customHeight="1" outlineLevel="2">
      <c r="A732" s="23">
        <v>115</v>
      </c>
      <c r="B732" s="24" t="s">
        <v>1453</v>
      </c>
      <c r="C732" s="24" t="s">
        <v>1454</v>
      </c>
      <c r="D732" s="26">
        <v>31200</v>
      </c>
      <c r="E732" s="26"/>
      <c r="F732" s="26">
        <v>18000</v>
      </c>
      <c r="G732" s="26"/>
      <c r="H732" s="26"/>
    </row>
    <row r="733" spans="1:8" s="5" customFormat="1" ht="36" customHeight="1" outlineLevel="2">
      <c r="A733" s="23">
        <v>116</v>
      </c>
      <c r="B733" s="24" t="s">
        <v>1455</v>
      </c>
      <c r="C733" s="24" t="s">
        <v>1456</v>
      </c>
      <c r="D733" s="26">
        <v>100000</v>
      </c>
      <c r="E733" s="26"/>
      <c r="F733" s="26">
        <v>50000</v>
      </c>
      <c r="G733" s="26"/>
      <c r="H733" s="26"/>
    </row>
    <row r="734" spans="1:8" s="5" customFormat="1" ht="30.75" customHeight="1" outlineLevel="2">
      <c r="A734" s="23">
        <v>117</v>
      </c>
      <c r="B734" s="24" t="s">
        <v>1457</v>
      </c>
      <c r="C734" s="24" t="s">
        <v>1458</v>
      </c>
      <c r="D734" s="26">
        <v>280000</v>
      </c>
      <c r="E734" s="26"/>
      <c r="F734" s="26">
        <v>55000</v>
      </c>
      <c r="G734" s="26"/>
      <c r="H734" s="26"/>
    </row>
    <row r="735" spans="1:8" s="5" customFormat="1" ht="36" customHeight="1" outlineLevel="2">
      <c r="A735" s="23">
        <v>118</v>
      </c>
      <c r="B735" s="24" t="s">
        <v>1459</v>
      </c>
      <c r="C735" s="24" t="s">
        <v>1460</v>
      </c>
      <c r="D735" s="26">
        <v>60000</v>
      </c>
      <c r="E735" s="26"/>
      <c r="F735" s="26">
        <v>15000</v>
      </c>
      <c r="G735" s="26"/>
      <c r="H735" s="26"/>
    </row>
    <row r="736" spans="1:8" s="5" customFormat="1" ht="36" customHeight="1" outlineLevel="2">
      <c r="A736" s="23">
        <v>119</v>
      </c>
      <c r="B736" s="24" t="s">
        <v>1461</v>
      </c>
      <c r="C736" s="24" t="s">
        <v>1462</v>
      </c>
      <c r="D736" s="26">
        <v>1330000</v>
      </c>
      <c r="E736" s="26">
        <v>0</v>
      </c>
      <c r="F736" s="26">
        <v>190000</v>
      </c>
      <c r="G736" s="26"/>
      <c r="H736" s="26"/>
    </row>
    <row r="737" spans="1:8" s="5" customFormat="1" ht="30.75" customHeight="1" outlineLevel="2">
      <c r="A737" s="23">
        <v>120</v>
      </c>
      <c r="B737" s="24" t="s">
        <v>1463</v>
      </c>
      <c r="C737" s="24" t="s">
        <v>1464</v>
      </c>
      <c r="D737" s="26">
        <v>300000</v>
      </c>
      <c r="E737" s="26"/>
      <c r="F737" s="26">
        <v>150000</v>
      </c>
      <c r="G737" s="26"/>
      <c r="H737" s="26"/>
    </row>
    <row r="738" spans="1:8" s="5" customFormat="1" ht="37.5" customHeight="1" outlineLevel="2">
      <c r="A738" s="23">
        <v>121</v>
      </c>
      <c r="B738" s="24" t="s">
        <v>1465</v>
      </c>
      <c r="C738" s="24" t="s">
        <v>1466</v>
      </c>
      <c r="D738" s="26">
        <v>120000</v>
      </c>
      <c r="E738" s="26"/>
      <c r="F738" s="26">
        <v>40000</v>
      </c>
      <c r="G738" s="26"/>
      <c r="H738" s="26"/>
    </row>
    <row r="739" spans="1:8" s="5" customFormat="1" ht="34.5" customHeight="1" outlineLevel="2">
      <c r="A739" s="23">
        <v>122</v>
      </c>
      <c r="B739" s="24" t="s">
        <v>1467</v>
      </c>
      <c r="C739" s="24" t="s">
        <v>1468</v>
      </c>
      <c r="D739" s="26">
        <v>20000</v>
      </c>
      <c r="E739" s="26"/>
      <c r="F739" s="26">
        <v>7000</v>
      </c>
      <c r="G739" s="26"/>
      <c r="H739" s="26"/>
    </row>
    <row r="740" spans="1:8" s="5" customFormat="1" ht="36.75" customHeight="1" outlineLevel="2">
      <c r="A740" s="23">
        <v>123</v>
      </c>
      <c r="B740" s="24" t="s">
        <v>1469</v>
      </c>
      <c r="C740" s="24" t="s">
        <v>923</v>
      </c>
      <c r="D740" s="26">
        <v>11000</v>
      </c>
      <c r="E740" s="26"/>
      <c r="F740" s="26">
        <v>3500</v>
      </c>
      <c r="G740" s="26"/>
      <c r="H740" s="26"/>
    </row>
    <row r="741" spans="1:8" s="7" customFormat="1" ht="30" customHeight="1" outlineLevel="2">
      <c r="A741" s="23">
        <v>124</v>
      </c>
      <c r="B741" s="24" t="s">
        <v>1470</v>
      </c>
      <c r="C741" s="24" t="s">
        <v>1471</v>
      </c>
      <c r="D741" s="26">
        <v>10900</v>
      </c>
      <c r="E741" s="26"/>
      <c r="F741" s="26">
        <v>3000</v>
      </c>
      <c r="G741" s="26"/>
      <c r="H741" s="26"/>
    </row>
    <row r="742" spans="1:8" s="5" customFormat="1" ht="30" customHeight="1" outlineLevel="2">
      <c r="A742" s="23">
        <v>125</v>
      </c>
      <c r="B742" s="24" t="s">
        <v>1472</v>
      </c>
      <c r="C742" s="24" t="s">
        <v>1473</v>
      </c>
      <c r="D742" s="26">
        <v>10600</v>
      </c>
      <c r="E742" s="26"/>
      <c r="F742" s="26">
        <v>5000</v>
      </c>
      <c r="G742" s="26"/>
      <c r="H742" s="26"/>
    </row>
    <row r="743" spans="1:8" s="5" customFormat="1" ht="36" customHeight="1" outlineLevel="2">
      <c r="A743" s="23">
        <v>126</v>
      </c>
      <c r="B743" s="24" t="s">
        <v>1474</v>
      </c>
      <c r="C743" s="24" t="s">
        <v>1475</v>
      </c>
      <c r="D743" s="26">
        <v>253830</v>
      </c>
      <c r="E743" s="26"/>
      <c r="F743" s="26">
        <v>63458</v>
      </c>
      <c r="G743" s="26"/>
      <c r="H743" s="26"/>
    </row>
    <row r="744" spans="1:8" s="5" customFormat="1" ht="34.5" customHeight="1" outlineLevel="2">
      <c r="A744" s="23">
        <v>127</v>
      </c>
      <c r="B744" s="24" t="s">
        <v>1476</v>
      </c>
      <c r="C744" s="24" t="s">
        <v>1477</v>
      </c>
      <c r="D744" s="26">
        <v>107300</v>
      </c>
      <c r="E744" s="26"/>
      <c r="F744" s="26">
        <v>15000</v>
      </c>
      <c r="G744" s="26"/>
      <c r="H744" s="26"/>
    </row>
    <row r="745" spans="1:8" s="5" customFormat="1" ht="36" customHeight="1" outlineLevel="2">
      <c r="A745" s="23">
        <v>128</v>
      </c>
      <c r="B745" s="24" t="s">
        <v>1478</v>
      </c>
      <c r="C745" s="24" t="s">
        <v>1479</v>
      </c>
      <c r="D745" s="26">
        <v>76739</v>
      </c>
      <c r="E745" s="26"/>
      <c r="F745" s="26">
        <v>49500</v>
      </c>
      <c r="G745" s="26"/>
      <c r="H745" s="26"/>
    </row>
    <row r="746" spans="1:8" s="5" customFormat="1" ht="36.75" customHeight="1" outlineLevel="2">
      <c r="A746" s="23">
        <v>129</v>
      </c>
      <c r="B746" s="24" t="s">
        <v>1480</v>
      </c>
      <c r="C746" s="24" t="s">
        <v>1481</v>
      </c>
      <c r="D746" s="26">
        <v>67532</v>
      </c>
      <c r="E746" s="26"/>
      <c r="F746" s="26">
        <v>20260</v>
      </c>
      <c r="G746" s="26"/>
      <c r="H746" s="26"/>
    </row>
    <row r="747" spans="1:8" s="5" customFormat="1" ht="37.5" customHeight="1" outlineLevel="2">
      <c r="A747" s="23">
        <v>130</v>
      </c>
      <c r="B747" s="24" t="s">
        <v>1482</v>
      </c>
      <c r="C747" s="24" t="s">
        <v>272</v>
      </c>
      <c r="D747" s="26">
        <v>25613</v>
      </c>
      <c r="E747" s="26"/>
      <c r="F747" s="26">
        <v>7000</v>
      </c>
      <c r="G747" s="26"/>
      <c r="H747" s="26"/>
    </row>
    <row r="748" spans="1:8" s="5" customFormat="1" ht="36.75" customHeight="1" outlineLevel="2">
      <c r="A748" s="23">
        <v>131</v>
      </c>
      <c r="B748" s="24" t="s">
        <v>1483</v>
      </c>
      <c r="C748" s="24" t="s">
        <v>1484</v>
      </c>
      <c r="D748" s="26">
        <v>75454</v>
      </c>
      <c r="E748" s="26"/>
      <c r="F748" s="26">
        <v>11119</v>
      </c>
      <c r="G748" s="26"/>
      <c r="H748" s="26"/>
    </row>
    <row r="749" spans="1:8" s="5" customFormat="1" ht="37.5" customHeight="1" outlineLevel="2">
      <c r="A749" s="23">
        <v>132</v>
      </c>
      <c r="B749" s="24" t="s">
        <v>1485</v>
      </c>
      <c r="C749" s="24" t="s">
        <v>1486</v>
      </c>
      <c r="D749" s="26">
        <v>500000</v>
      </c>
      <c r="E749" s="26"/>
      <c r="F749" s="26">
        <v>50000</v>
      </c>
      <c r="G749" s="26"/>
      <c r="H749" s="26"/>
    </row>
    <row r="750" spans="1:8" s="5" customFormat="1" ht="30.75" customHeight="1" outlineLevel="2">
      <c r="A750" s="23">
        <v>133</v>
      </c>
      <c r="B750" s="24" t="s">
        <v>1487</v>
      </c>
      <c r="C750" s="24" t="s">
        <v>1153</v>
      </c>
      <c r="D750" s="26">
        <v>15000</v>
      </c>
      <c r="E750" s="26"/>
      <c r="F750" s="26">
        <v>2000</v>
      </c>
      <c r="G750" s="26"/>
      <c r="H750" s="26"/>
    </row>
    <row r="751" spans="1:8" s="5" customFormat="1" ht="37.5" customHeight="1" outlineLevel="2">
      <c r="A751" s="23">
        <v>134</v>
      </c>
      <c r="B751" s="24" t="s">
        <v>1488</v>
      </c>
      <c r="C751" s="24" t="s">
        <v>1489</v>
      </c>
      <c r="D751" s="26">
        <v>100000</v>
      </c>
      <c r="E751" s="26"/>
      <c r="F751" s="26">
        <v>30000</v>
      </c>
      <c r="G751" s="26"/>
      <c r="H751" s="26"/>
    </row>
    <row r="752" spans="1:8" s="5" customFormat="1" ht="30" customHeight="1" outlineLevel="2">
      <c r="A752" s="23">
        <v>135</v>
      </c>
      <c r="B752" s="24" t="s">
        <v>1490</v>
      </c>
      <c r="C752" s="24" t="s">
        <v>1491</v>
      </c>
      <c r="D752" s="26">
        <v>100000</v>
      </c>
      <c r="E752" s="26"/>
      <c r="F752" s="26">
        <v>10000</v>
      </c>
      <c r="G752" s="26"/>
      <c r="H752" s="26"/>
    </row>
    <row r="753" spans="1:8" s="5" customFormat="1" ht="37.5" customHeight="1" outlineLevel="2">
      <c r="A753" s="23">
        <v>136</v>
      </c>
      <c r="B753" s="24" t="s">
        <v>1492</v>
      </c>
      <c r="C753" s="24" t="s">
        <v>1493</v>
      </c>
      <c r="D753" s="26">
        <v>56495</v>
      </c>
      <c r="E753" s="26"/>
      <c r="F753" s="26">
        <v>1200</v>
      </c>
      <c r="G753" s="26"/>
      <c r="H753" s="26"/>
    </row>
    <row r="754" spans="1:8" s="5" customFormat="1" ht="30.75" customHeight="1" outlineLevel="1">
      <c r="A754" s="21" t="s">
        <v>1494</v>
      </c>
      <c r="B754" s="21" t="s">
        <v>1495</v>
      </c>
      <c r="C754" s="21"/>
      <c r="D754" s="21">
        <f aca="true" t="shared" si="11" ref="D754:G754">SUM(D755:D839)</f>
        <v>10859165</v>
      </c>
      <c r="E754" s="21">
        <f t="shared" si="11"/>
        <v>2108629</v>
      </c>
      <c r="F754" s="21">
        <f t="shared" si="11"/>
        <v>3366859</v>
      </c>
      <c r="G754" s="21">
        <f t="shared" si="11"/>
        <v>0</v>
      </c>
      <c r="H754" s="21"/>
    </row>
    <row r="755" spans="1:8" s="5" customFormat="1" ht="30" customHeight="1" outlineLevel="2">
      <c r="A755" s="23">
        <v>1</v>
      </c>
      <c r="B755" s="24" t="s">
        <v>1496</v>
      </c>
      <c r="C755" s="24" t="s">
        <v>1497</v>
      </c>
      <c r="D755" s="26">
        <v>180000</v>
      </c>
      <c r="E755" s="26">
        <v>155000</v>
      </c>
      <c r="F755" s="26">
        <v>25000</v>
      </c>
      <c r="G755" s="26"/>
      <c r="H755" s="26"/>
    </row>
    <row r="756" spans="1:8" s="5" customFormat="1" ht="30.75" customHeight="1" outlineLevel="2">
      <c r="A756" s="23">
        <v>2</v>
      </c>
      <c r="B756" s="24" t="s">
        <v>1498</v>
      </c>
      <c r="C756" s="24" t="s">
        <v>711</v>
      </c>
      <c r="D756" s="26">
        <v>89000</v>
      </c>
      <c r="E756" s="26">
        <v>51350</v>
      </c>
      <c r="F756" s="26">
        <v>34677</v>
      </c>
      <c r="G756" s="26"/>
      <c r="H756" s="26"/>
    </row>
    <row r="757" spans="1:8" s="5" customFormat="1" ht="30" customHeight="1" outlineLevel="2">
      <c r="A757" s="23">
        <v>3</v>
      </c>
      <c r="B757" s="24" t="s">
        <v>1499</v>
      </c>
      <c r="C757" s="24" t="s">
        <v>1500</v>
      </c>
      <c r="D757" s="26">
        <v>68388</v>
      </c>
      <c r="E757" s="26">
        <v>56410</v>
      </c>
      <c r="F757" s="26">
        <v>11978</v>
      </c>
      <c r="G757" s="26"/>
      <c r="H757" s="26"/>
    </row>
    <row r="758" spans="1:8" s="5" customFormat="1" ht="37.5" customHeight="1" outlineLevel="2">
      <c r="A758" s="23">
        <v>4</v>
      </c>
      <c r="B758" s="24" t="s">
        <v>1501</v>
      </c>
      <c r="C758" s="24" t="s">
        <v>1502</v>
      </c>
      <c r="D758" s="26">
        <v>39000</v>
      </c>
      <c r="E758" s="26">
        <v>25000</v>
      </c>
      <c r="F758" s="26">
        <v>14000</v>
      </c>
      <c r="G758" s="26"/>
      <c r="H758" s="26"/>
    </row>
    <row r="759" spans="1:8" s="5" customFormat="1" ht="33.75" customHeight="1" outlineLevel="2">
      <c r="A759" s="23">
        <v>5</v>
      </c>
      <c r="B759" s="24" t="s">
        <v>1503</v>
      </c>
      <c r="C759" s="24" t="s">
        <v>1504</v>
      </c>
      <c r="D759" s="26">
        <v>70000</v>
      </c>
      <c r="E759" s="26">
        <v>63800</v>
      </c>
      <c r="F759" s="26">
        <v>6200</v>
      </c>
      <c r="G759" s="26"/>
      <c r="H759" s="26"/>
    </row>
    <row r="760" spans="1:8" s="5" customFormat="1" ht="30" customHeight="1" outlineLevel="2">
      <c r="A760" s="23">
        <v>6</v>
      </c>
      <c r="B760" s="24" t="s">
        <v>1505</v>
      </c>
      <c r="C760" s="24" t="s">
        <v>1506</v>
      </c>
      <c r="D760" s="26">
        <v>37000</v>
      </c>
      <c r="E760" s="26">
        <v>26000</v>
      </c>
      <c r="F760" s="26">
        <v>11000</v>
      </c>
      <c r="G760" s="26"/>
      <c r="H760" s="26"/>
    </row>
    <row r="761" spans="1:8" s="5" customFormat="1" ht="51.75" customHeight="1" outlineLevel="2">
      <c r="A761" s="23">
        <v>7</v>
      </c>
      <c r="B761" s="24" t="s">
        <v>1507</v>
      </c>
      <c r="C761" s="24" t="s">
        <v>1508</v>
      </c>
      <c r="D761" s="26">
        <v>50000</v>
      </c>
      <c r="E761" s="26">
        <v>30000</v>
      </c>
      <c r="F761" s="26">
        <v>20000</v>
      </c>
      <c r="G761" s="26"/>
      <c r="H761" s="26"/>
    </row>
    <row r="762" spans="1:8" s="5" customFormat="1" ht="37.5" customHeight="1" outlineLevel="2">
      <c r="A762" s="23">
        <v>8</v>
      </c>
      <c r="B762" s="24" t="s">
        <v>1509</v>
      </c>
      <c r="C762" s="24" t="s">
        <v>1510</v>
      </c>
      <c r="D762" s="26">
        <v>88400</v>
      </c>
      <c r="E762" s="26">
        <v>51000</v>
      </c>
      <c r="F762" s="26">
        <v>37400</v>
      </c>
      <c r="G762" s="26"/>
      <c r="H762" s="26"/>
    </row>
    <row r="763" spans="1:8" s="5" customFormat="1" ht="37.5" customHeight="1" outlineLevel="2">
      <c r="A763" s="23">
        <v>9</v>
      </c>
      <c r="B763" s="24" t="s">
        <v>1511</v>
      </c>
      <c r="C763" s="24" t="s">
        <v>1512</v>
      </c>
      <c r="D763" s="26">
        <v>50000</v>
      </c>
      <c r="E763" s="26">
        <v>45800</v>
      </c>
      <c r="F763" s="26">
        <v>4200</v>
      </c>
      <c r="G763" s="26"/>
      <c r="H763" s="26"/>
    </row>
    <row r="764" spans="1:8" s="5" customFormat="1" ht="30" customHeight="1" outlineLevel="2">
      <c r="A764" s="23">
        <v>10</v>
      </c>
      <c r="B764" s="24" t="s">
        <v>1513</v>
      </c>
      <c r="C764" s="24" t="s">
        <v>1514</v>
      </c>
      <c r="D764" s="26">
        <v>100000</v>
      </c>
      <c r="E764" s="26">
        <v>85000</v>
      </c>
      <c r="F764" s="26">
        <v>15000</v>
      </c>
      <c r="G764" s="26"/>
      <c r="H764" s="26"/>
    </row>
    <row r="765" spans="1:8" s="5" customFormat="1" ht="30.75" customHeight="1" outlineLevel="2">
      <c r="A765" s="23">
        <v>11</v>
      </c>
      <c r="B765" s="24" t="s">
        <v>1515</v>
      </c>
      <c r="C765" s="24" t="s">
        <v>1516</v>
      </c>
      <c r="D765" s="26">
        <v>39200</v>
      </c>
      <c r="E765" s="26">
        <v>30000</v>
      </c>
      <c r="F765" s="26">
        <v>10200</v>
      </c>
      <c r="G765" s="26"/>
      <c r="H765" s="26"/>
    </row>
    <row r="766" spans="1:8" s="5" customFormat="1" ht="30.75" customHeight="1" outlineLevel="2">
      <c r="A766" s="23">
        <v>12</v>
      </c>
      <c r="B766" s="24" t="s">
        <v>1517</v>
      </c>
      <c r="C766" s="24" t="s">
        <v>1518</v>
      </c>
      <c r="D766" s="26">
        <v>125039</v>
      </c>
      <c r="E766" s="26">
        <v>105569</v>
      </c>
      <c r="F766" s="26">
        <v>19470</v>
      </c>
      <c r="G766" s="26"/>
      <c r="H766" s="26"/>
    </row>
    <row r="767" spans="1:8" s="5" customFormat="1" ht="28.5" customHeight="1" outlineLevel="2">
      <c r="A767" s="23">
        <v>13</v>
      </c>
      <c r="B767" s="24" t="s">
        <v>1519</v>
      </c>
      <c r="C767" s="24" t="s">
        <v>1520</v>
      </c>
      <c r="D767" s="26">
        <v>45000</v>
      </c>
      <c r="E767" s="26">
        <v>25000</v>
      </c>
      <c r="F767" s="26">
        <v>20000</v>
      </c>
      <c r="G767" s="26"/>
      <c r="H767" s="26"/>
    </row>
    <row r="768" spans="1:8" s="5" customFormat="1" ht="37.5" customHeight="1" outlineLevel="2">
      <c r="A768" s="23">
        <v>14</v>
      </c>
      <c r="B768" s="24" t="s">
        <v>1521</v>
      </c>
      <c r="C768" s="24" t="s">
        <v>1522</v>
      </c>
      <c r="D768" s="26">
        <v>55000</v>
      </c>
      <c r="E768" s="26">
        <v>43000</v>
      </c>
      <c r="F768" s="26">
        <v>12000</v>
      </c>
      <c r="G768" s="26"/>
      <c r="H768" s="26"/>
    </row>
    <row r="769" spans="1:8" s="5" customFormat="1" ht="37.5" customHeight="1" outlineLevel="2">
      <c r="A769" s="23">
        <v>15</v>
      </c>
      <c r="B769" s="24" t="s">
        <v>1523</v>
      </c>
      <c r="C769" s="24" t="s">
        <v>1524</v>
      </c>
      <c r="D769" s="26">
        <v>100000</v>
      </c>
      <c r="E769" s="26">
        <v>70000</v>
      </c>
      <c r="F769" s="26">
        <v>30000</v>
      </c>
      <c r="G769" s="26"/>
      <c r="H769" s="26"/>
    </row>
    <row r="770" spans="1:8" s="5" customFormat="1" ht="37.5" customHeight="1" outlineLevel="2">
      <c r="A770" s="23">
        <v>16</v>
      </c>
      <c r="B770" s="24" t="s">
        <v>1525</v>
      </c>
      <c r="C770" s="24" t="s">
        <v>1526</v>
      </c>
      <c r="D770" s="26">
        <v>100000</v>
      </c>
      <c r="E770" s="26">
        <v>40000</v>
      </c>
      <c r="F770" s="26">
        <v>60000</v>
      </c>
      <c r="G770" s="26"/>
      <c r="H770" s="26"/>
    </row>
    <row r="771" spans="1:8" s="5" customFormat="1" ht="30" customHeight="1" outlineLevel="2">
      <c r="A771" s="23">
        <v>17</v>
      </c>
      <c r="B771" s="24" t="s">
        <v>1527</v>
      </c>
      <c r="C771" s="24" t="s">
        <v>1528</v>
      </c>
      <c r="D771" s="26">
        <v>100000</v>
      </c>
      <c r="E771" s="26">
        <v>35000</v>
      </c>
      <c r="F771" s="26">
        <v>65000</v>
      </c>
      <c r="G771" s="26"/>
      <c r="H771" s="26"/>
    </row>
    <row r="772" spans="1:8" s="5" customFormat="1" ht="37.5" customHeight="1" outlineLevel="2">
      <c r="A772" s="23">
        <v>18</v>
      </c>
      <c r="B772" s="24" t="s">
        <v>1529</v>
      </c>
      <c r="C772" s="24" t="s">
        <v>1530</v>
      </c>
      <c r="D772" s="26">
        <v>15000</v>
      </c>
      <c r="E772" s="26">
        <v>7100</v>
      </c>
      <c r="F772" s="26">
        <v>7900</v>
      </c>
      <c r="G772" s="26"/>
      <c r="H772" s="26"/>
    </row>
    <row r="773" spans="1:8" s="5" customFormat="1" ht="37.5" customHeight="1" outlineLevel="2">
      <c r="A773" s="23">
        <v>19</v>
      </c>
      <c r="B773" s="24" t="s">
        <v>1531</v>
      </c>
      <c r="C773" s="24" t="s">
        <v>1532</v>
      </c>
      <c r="D773" s="26">
        <v>30000</v>
      </c>
      <c r="E773" s="26">
        <v>14000</v>
      </c>
      <c r="F773" s="26">
        <v>16000</v>
      </c>
      <c r="G773" s="26"/>
      <c r="H773" s="26"/>
    </row>
    <row r="774" spans="1:8" s="5" customFormat="1" ht="37.5" customHeight="1" outlineLevel="2">
      <c r="A774" s="23">
        <v>20</v>
      </c>
      <c r="B774" s="24" t="s">
        <v>1533</v>
      </c>
      <c r="C774" s="24" t="s">
        <v>1534</v>
      </c>
      <c r="D774" s="26">
        <v>67000</v>
      </c>
      <c r="E774" s="26">
        <v>56000</v>
      </c>
      <c r="F774" s="26">
        <v>11000</v>
      </c>
      <c r="G774" s="26"/>
      <c r="H774" s="26"/>
    </row>
    <row r="775" spans="1:8" s="5" customFormat="1" ht="37.5" customHeight="1" outlineLevel="2">
      <c r="A775" s="23">
        <v>21</v>
      </c>
      <c r="B775" s="24" t="s">
        <v>1535</v>
      </c>
      <c r="C775" s="24" t="s">
        <v>1536</v>
      </c>
      <c r="D775" s="26">
        <v>51313</v>
      </c>
      <c r="E775" s="26">
        <v>50</v>
      </c>
      <c r="F775" s="26">
        <v>20000</v>
      </c>
      <c r="G775" s="26"/>
      <c r="H775" s="26"/>
    </row>
    <row r="776" spans="1:8" s="5" customFormat="1" ht="30" customHeight="1" outlineLevel="2">
      <c r="A776" s="23">
        <v>22</v>
      </c>
      <c r="B776" s="24" t="s">
        <v>1537</v>
      </c>
      <c r="C776" s="24" t="s">
        <v>1538</v>
      </c>
      <c r="D776" s="26">
        <v>33000</v>
      </c>
      <c r="E776" s="26">
        <v>4000</v>
      </c>
      <c r="F776" s="26">
        <v>20000</v>
      </c>
      <c r="G776" s="26"/>
      <c r="H776" s="26"/>
    </row>
    <row r="777" spans="1:8" s="5" customFormat="1" ht="34.5" customHeight="1" outlineLevel="2">
      <c r="A777" s="23">
        <v>23</v>
      </c>
      <c r="B777" s="24" t="s">
        <v>1539</v>
      </c>
      <c r="C777" s="24" t="s">
        <v>1540</v>
      </c>
      <c r="D777" s="26">
        <v>22000</v>
      </c>
      <c r="E777" s="26">
        <v>4230</v>
      </c>
      <c r="F777" s="26">
        <v>10000</v>
      </c>
      <c r="G777" s="26"/>
      <c r="H777" s="26"/>
    </row>
    <row r="778" spans="1:8" s="5" customFormat="1" ht="37.5" customHeight="1" outlineLevel="2">
      <c r="A778" s="23">
        <v>24</v>
      </c>
      <c r="B778" s="24" t="s">
        <v>1541</v>
      </c>
      <c r="C778" s="24" t="s">
        <v>1542</v>
      </c>
      <c r="D778" s="26">
        <v>170000</v>
      </c>
      <c r="E778" s="26">
        <v>2000</v>
      </c>
      <c r="F778" s="26">
        <v>35000</v>
      </c>
      <c r="G778" s="26"/>
      <c r="H778" s="26"/>
    </row>
    <row r="779" spans="1:8" s="5" customFormat="1" ht="37.5" customHeight="1" outlineLevel="2">
      <c r="A779" s="23">
        <v>25</v>
      </c>
      <c r="B779" s="24" t="s">
        <v>1543</v>
      </c>
      <c r="C779" s="24" t="s">
        <v>1544</v>
      </c>
      <c r="D779" s="26">
        <v>60000</v>
      </c>
      <c r="E779" s="26">
        <v>3000</v>
      </c>
      <c r="F779" s="26">
        <v>30000</v>
      </c>
      <c r="G779" s="26"/>
      <c r="H779" s="26"/>
    </row>
    <row r="780" spans="1:8" s="5" customFormat="1" ht="37.5" customHeight="1" outlineLevel="2">
      <c r="A780" s="23">
        <v>26</v>
      </c>
      <c r="B780" s="24" t="s">
        <v>1545</v>
      </c>
      <c r="C780" s="24" t="s">
        <v>1546</v>
      </c>
      <c r="D780" s="26">
        <v>62000</v>
      </c>
      <c r="E780" s="26">
        <v>2000</v>
      </c>
      <c r="F780" s="26">
        <v>13000</v>
      </c>
      <c r="G780" s="26"/>
      <c r="H780" s="26"/>
    </row>
    <row r="781" spans="1:8" s="5" customFormat="1" ht="37.5" customHeight="1" outlineLevel="2">
      <c r="A781" s="23">
        <v>27</v>
      </c>
      <c r="B781" s="24" t="s">
        <v>1547</v>
      </c>
      <c r="C781" s="24" t="s">
        <v>1548</v>
      </c>
      <c r="D781" s="26">
        <v>24500</v>
      </c>
      <c r="E781" s="26">
        <v>3300</v>
      </c>
      <c r="F781" s="26">
        <v>5000</v>
      </c>
      <c r="G781" s="26"/>
      <c r="H781" s="26"/>
    </row>
    <row r="782" spans="1:8" s="5" customFormat="1" ht="59.25" customHeight="1" outlineLevel="2">
      <c r="A782" s="23">
        <v>28</v>
      </c>
      <c r="B782" s="24" t="s">
        <v>1549</v>
      </c>
      <c r="C782" s="24" t="s">
        <v>1550</v>
      </c>
      <c r="D782" s="26">
        <v>156000</v>
      </c>
      <c r="E782" s="26">
        <v>3000</v>
      </c>
      <c r="F782" s="26">
        <v>50000</v>
      </c>
      <c r="G782" s="26"/>
      <c r="H782" s="26"/>
    </row>
    <row r="783" spans="1:8" s="5" customFormat="1" ht="37.5" customHeight="1" outlineLevel="2">
      <c r="A783" s="23">
        <v>29</v>
      </c>
      <c r="B783" s="24" t="s">
        <v>1551</v>
      </c>
      <c r="C783" s="24" t="s">
        <v>1552</v>
      </c>
      <c r="D783" s="26">
        <v>165000</v>
      </c>
      <c r="E783" s="26">
        <v>3000</v>
      </c>
      <c r="F783" s="26">
        <v>50000</v>
      </c>
      <c r="G783" s="26"/>
      <c r="H783" s="26"/>
    </row>
    <row r="784" spans="1:8" s="5" customFormat="1" ht="28.5" customHeight="1" outlineLevel="2">
      <c r="A784" s="23">
        <v>30</v>
      </c>
      <c r="B784" s="24" t="s">
        <v>1553</v>
      </c>
      <c r="C784" s="24" t="s">
        <v>1554</v>
      </c>
      <c r="D784" s="26">
        <v>180000</v>
      </c>
      <c r="E784" s="26">
        <v>60000</v>
      </c>
      <c r="F784" s="26">
        <v>50000</v>
      </c>
      <c r="G784" s="26"/>
      <c r="H784" s="26"/>
    </row>
    <row r="785" spans="1:8" s="5" customFormat="1" ht="37.5" customHeight="1" outlineLevel="2">
      <c r="A785" s="23">
        <v>31</v>
      </c>
      <c r="B785" s="24" t="s">
        <v>1555</v>
      </c>
      <c r="C785" s="24" t="s">
        <v>1556</v>
      </c>
      <c r="D785" s="26">
        <v>60000</v>
      </c>
      <c r="E785" s="26">
        <v>5000</v>
      </c>
      <c r="F785" s="26">
        <v>10000</v>
      </c>
      <c r="G785" s="26"/>
      <c r="H785" s="26"/>
    </row>
    <row r="786" spans="1:8" s="5" customFormat="1" ht="37.5" customHeight="1" outlineLevel="2">
      <c r="A786" s="23">
        <v>32</v>
      </c>
      <c r="B786" s="24" t="s">
        <v>1557</v>
      </c>
      <c r="C786" s="24" t="s">
        <v>1558</v>
      </c>
      <c r="D786" s="26">
        <v>50000</v>
      </c>
      <c r="E786" s="26">
        <v>2500</v>
      </c>
      <c r="F786" s="26">
        <v>30000</v>
      </c>
      <c r="G786" s="26"/>
      <c r="H786" s="26"/>
    </row>
    <row r="787" spans="1:8" s="5" customFormat="1" ht="37.5" customHeight="1" outlineLevel="2">
      <c r="A787" s="23">
        <v>33</v>
      </c>
      <c r="B787" s="24" t="s">
        <v>1559</v>
      </c>
      <c r="C787" s="24" t="s">
        <v>1560</v>
      </c>
      <c r="D787" s="26">
        <v>50000</v>
      </c>
      <c r="E787" s="26">
        <v>1000</v>
      </c>
      <c r="F787" s="26">
        <v>35000</v>
      </c>
      <c r="G787" s="26"/>
      <c r="H787" s="26"/>
    </row>
    <row r="788" spans="1:8" s="5" customFormat="1" ht="37.5" customHeight="1" outlineLevel="2">
      <c r="A788" s="23">
        <v>34</v>
      </c>
      <c r="B788" s="24" t="s">
        <v>1561</v>
      </c>
      <c r="C788" s="24" t="s">
        <v>1562</v>
      </c>
      <c r="D788" s="26">
        <v>2000000</v>
      </c>
      <c r="E788" s="26">
        <v>10000</v>
      </c>
      <c r="F788" s="26">
        <v>500000</v>
      </c>
      <c r="G788" s="26"/>
      <c r="H788" s="26"/>
    </row>
    <row r="789" spans="1:8" s="5" customFormat="1" ht="37.5" customHeight="1" outlineLevel="2">
      <c r="A789" s="23">
        <v>35</v>
      </c>
      <c r="B789" s="24" t="s">
        <v>1563</v>
      </c>
      <c r="C789" s="24" t="s">
        <v>1564</v>
      </c>
      <c r="D789" s="26">
        <v>500000</v>
      </c>
      <c r="E789" s="26">
        <v>10000</v>
      </c>
      <c r="F789" s="26">
        <v>360000</v>
      </c>
      <c r="G789" s="26"/>
      <c r="H789" s="26"/>
    </row>
    <row r="790" spans="1:8" s="5" customFormat="1" ht="37.5" customHeight="1" outlineLevel="2">
      <c r="A790" s="23">
        <v>36</v>
      </c>
      <c r="B790" s="24" t="s">
        <v>1565</v>
      </c>
      <c r="C790" s="24" t="s">
        <v>1566</v>
      </c>
      <c r="D790" s="26">
        <v>500000</v>
      </c>
      <c r="E790" s="26">
        <v>3500</v>
      </c>
      <c r="F790" s="26">
        <v>175000</v>
      </c>
      <c r="G790" s="26"/>
      <c r="H790" s="26"/>
    </row>
    <row r="791" spans="1:8" s="5" customFormat="1" ht="30" customHeight="1" outlineLevel="2">
      <c r="A791" s="23">
        <v>37</v>
      </c>
      <c r="B791" s="24" t="s">
        <v>1567</v>
      </c>
      <c r="C791" s="24" t="s">
        <v>1568</v>
      </c>
      <c r="D791" s="26">
        <v>300000</v>
      </c>
      <c r="E791" s="26">
        <v>30000</v>
      </c>
      <c r="F791" s="26">
        <v>150000</v>
      </c>
      <c r="G791" s="26"/>
      <c r="H791" s="26"/>
    </row>
    <row r="792" spans="1:8" s="5" customFormat="1" ht="33.75" customHeight="1" outlineLevel="2">
      <c r="A792" s="23">
        <v>38</v>
      </c>
      <c r="B792" s="24" t="s">
        <v>1569</v>
      </c>
      <c r="C792" s="24" t="s">
        <v>1570</v>
      </c>
      <c r="D792" s="26">
        <v>300000</v>
      </c>
      <c r="E792" s="26">
        <v>20000</v>
      </c>
      <c r="F792" s="26">
        <v>100000</v>
      </c>
      <c r="G792" s="26"/>
      <c r="H792" s="26"/>
    </row>
    <row r="793" spans="1:8" s="5" customFormat="1" ht="36" customHeight="1" outlineLevel="2">
      <c r="A793" s="23">
        <v>39</v>
      </c>
      <c r="B793" s="24" t="s">
        <v>1571</v>
      </c>
      <c r="C793" s="24" t="s">
        <v>1572</v>
      </c>
      <c r="D793" s="26">
        <v>500000</v>
      </c>
      <c r="E793" s="26">
        <v>1000</v>
      </c>
      <c r="F793" s="26">
        <v>20000</v>
      </c>
      <c r="G793" s="26"/>
      <c r="H793" s="26"/>
    </row>
    <row r="794" spans="1:8" s="5" customFormat="1" ht="33.75" customHeight="1" outlineLevel="2">
      <c r="A794" s="23">
        <v>40</v>
      </c>
      <c r="B794" s="24" t="s">
        <v>1573</v>
      </c>
      <c r="C794" s="24" t="s">
        <v>1574</v>
      </c>
      <c r="D794" s="26">
        <v>54000</v>
      </c>
      <c r="E794" s="26">
        <v>2000</v>
      </c>
      <c r="F794" s="26">
        <v>30000</v>
      </c>
      <c r="G794" s="26"/>
      <c r="H794" s="26"/>
    </row>
    <row r="795" spans="1:8" s="5" customFormat="1" ht="33.75" customHeight="1" outlineLevel="2">
      <c r="A795" s="23">
        <v>41</v>
      </c>
      <c r="B795" s="24" t="s">
        <v>1575</v>
      </c>
      <c r="C795" s="24" t="s">
        <v>1576</v>
      </c>
      <c r="D795" s="26">
        <v>53000</v>
      </c>
      <c r="E795" s="26">
        <v>2000</v>
      </c>
      <c r="F795" s="26">
        <v>30000</v>
      </c>
      <c r="G795" s="26"/>
      <c r="H795" s="26"/>
    </row>
    <row r="796" spans="1:8" s="5" customFormat="1" ht="33.75" customHeight="1" outlineLevel="2">
      <c r="A796" s="23">
        <v>42</v>
      </c>
      <c r="B796" s="24" t="s">
        <v>1577</v>
      </c>
      <c r="C796" s="24" t="s">
        <v>1578</v>
      </c>
      <c r="D796" s="26">
        <v>52000</v>
      </c>
      <c r="E796" s="26">
        <v>1200</v>
      </c>
      <c r="F796" s="26">
        <v>20000</v>
      </c>
      <c r="G796" s="26"/>
      <c r="H796" s="26"/>
    </row>
    <row r="797" spans="1:8" s="5" customFormat="1" ht="33.75" customHeight="1" outlineLevel="2">
      <c r="A797" s="23">
        <v>43</v>
      </c>
      <c r="B797" s="24" t="s">
        <v>1579</v>
      </c>
      <c r="C797" s="24" t="s">
        <v>1580</v>
      </c>
      <c r="D797" s="26">
        <v>55000</v>
      </c>
      <c r="E797" s="26">
        <v>5000</v>
      </c>
      <c r="F797" s="26">
        <v>30000</v>
      </c>
      <c r="G797" s="26"/>
      <c r="H797" s="26"/>
    </row>
    <row r="798" spans="1:8" s="5" customFormat="1" ht="33.75" customHeight="1" outlineLevel="2">
      <c r="A798" s="23">
        <v>44</v>
      </c>
      <c r="B798" s="24" t="s">
        <v>1581</v>
      </c>
      <c r="C798" s="24" t="s">
        <v>1582</v>
      </c>
      <c r="D798" s="26">
        <v>50000</v>
      </c>
      <c r="E798" s="26">
        <v>5000</v>
      </c>
      <c r="F798" s="26">
        <v>30000</v>
      </c>
      <c r="G798" s="26"/>
      <c r="H798" s="26"/>
    </row>
    <row r="799" spans="1:8" s="5" customFormat="1" ht="33.75" customHeight="1" outlineLevel="2">
      <c r="A799" s="23">
        <v>45</v>
      </c>
      <c r="B799" s="24" t="s">
        <v>1583</v>
      </c>
      <c r="C799" s="24" t="s">
        <v>1584</v>
      </c>
      <c r="D799" s="26">
        <v>160000</v>
      </c>
      <c r="E799" s="26">
        <v>5000</v>
      </c>
      <c r="F799" s="26">
        <v>45000</v>
      </c>
      <c r="G799" s="26"/>
      <c r="H799" s="26"/>
    </row>
    <row r="800" spans="1:8" s="5" customFormat="1" ht="28.5" customHeight="1" outlineLevel="2">
      <c r="A800" s="23">
        <v>46</v>
      </c>
      <c r="B800" s="24" t="s">
        <v>1585</v>
      </c>
      <c r="C800" s="24" t="s">
        <v>1586</v>
      </c>
      <c r="D800" s="26">
        <v>62000</v>
      </c>
      <c r="E800" s="26">
        <v>22000</v>
      </c>
      <c r="F800" s="26">
        <v>20000</v>
      </c>
      <c r="G800" s="26"/>
      <c r="H800" s="26"/>
    </row>
    <row r="801" spans="1:8" s="5" customFormat="1" ht="28.5" customHeight="1" outlineLevel="2">
      <c r="A801" s="23">
        <v>47</v>
      </c>
      <c r="B801" s="24" t="s">
        <v>1587</v>
      </c>
      <c r="C801" s="24" t="s">
        <v>1588</v>
      </c>
      <c r="D801" s="26">
        <v>250000</v>
      </c>
      <c r="E801" s="26">
        <v>150880</v>
      </c>
      <c r="F801" s="26">
        <v>40000</v>
      </c>
      <c r="G801" s="26"/>
      <c r="H801" s="26"/>
    </row>
    <row r="802" spans="1:8" s="5" customFormat="1" ht="28.5" customHeight="1" outlineLevel="2">
      <c r="A802" s="23">
        <v>48</v>
      </c>
      <c r="B802" s="24" t="s">
        <v>1589</v>
      </c>
      <c r="C802" s="24" t="s">
        <v>1590</v>
      </c>
      <c r="D802" s="26">
        <v>80000</v>
      </c>
      <c r="E802" s="26">
        <v>24000</v>
      </c>
      <c r="F802" s="26">
        <v>25000</v>
      </c>
      <c r="G802" s="26"/>
      <c r="H802" s="26"/>
    </row>
    <row r="803" spans="1:8" s="5" customFormat="1" ht="45" customHeight="1" outlineLevel="2">
      <c r="A803" s="23">
        <v>49</v>
      </c>
      <c r="B803" s="24" t="s">
        <v>1591</v>
      </c>
      <c r="C803" s="24" t="s">
        <v>1592</v>
      </c>
      <c r="D803" s="26">
        <v>149200</v>
      </c>
      <c r="E803" s="26">
        <v>38000</v>
      </c>
      <c r="F803" s="26">
        <v>40000</v>
      </c>
      <c r="G803" s="26"/>
      <c r="H803" s="26"/>
    </row>
    <row r="804" spans="1:8" s="5" customFormat="1" ht="37.5" customHeight="1" outlineLevel="2">
      <c r="A804" s="23">
        <v>50</v>
      </c>
      <c r="B804" s="24" t="s">
        <v>1593</v>
      </c>
      <c r="C804" s="24" t="s">
        <v>1594</v>
      </c>
      <c r="D804" s="26">
        <v>50000</v>
      </c>
      <c r="E804" s="26">
        <v>11000</v>
      </c>
      <c r="F804" s="26">
        <v>21000</v>
      </c>
      <c r="G804" s="26"/>
      <c r="H804" s="26"/>
    </row>
    <row r="805" spans="1:8" s="5" customFormat="1" ht="34.5" customHeight="1" outlineLevel="2">
      <c r="A805" s="23">
        <v>51</v>
      </c>
      <c r="B805" s="24" t="s">
        <v>1595</v>
      </c>
      <c r="C805" s="24" t="s">
        <v>1596</v>
      </c>
      <c r="D805" s="26">
        <v>47000</v>
      </c>
      <c r="E805" s="26">
        <v>500</v>
      </c>
      <c r="F805" s="26">
        <v>7000</v>
      </c>
      <c r="G805" s="26"/>
      <c r="H805" s="26"/>
    </row>
    <row r="806" spans="1:8" s="5" customFormat="1" ht="30" customHeight="1" outlineLevel="2">
      <c r="A806" s="23">
        <v>52</v>
      </c>
      <c r="B806" s="24" t="s">
        <v>1597</v>
      </c>
      <c r="C806" s="24" t="s">
        <v>1598</v>
      </c>
      <c r="D806" s="26">
        <v>21000</v>
      </c>
      <c r="E806" s="26">
        <v>1000</v>
      </c>
      <c r="F806" s="26">
        <v>5000</v>
      </c>
      <c r="G806" s="26"/>
      <c r="H806" s="26"/>
    </row>
    <row r="807" spans="1:8" s="5" customFormat="1" ht="30" customHeight="1" outlineLevel="2">
      <c r="A807" s="23">
        <v>53</v>
      </c>
      <c r="B807" s="24" t="s">
        <v>1599</v>
      </c>
      <c r="C807" s="24" t="s">
        <v>1600</v>
      </c>
      <c r="D807" s="26">
        <v>21000</v>
      </c>
      <c r="E807" s="26">
        <v>1000</v>
      </c>
      <c r="F807" s="26">
        <v>7000</v>
      </c>
      <c r="G807" s="26"/>
      <c r="H807" s="26"/>
    </row>
    <row r="808" spans="1:8" s="5" customFormat="1" ht="30" customHeight="1" outlineLevel="2">
      <c r="A808" s="23">
        <v>54</v>
      </c>
      <c r="B808" s="24" t="s">
        <v>1601</v>
      </c>
      <c r="C808" s="24" t="s">
        <v>1602</v>
      </c>
      <c r="D808" s="26">
        <v>106000</v>
      </c>
      <c r="E808" s="26">
        <v>81500</v>
      </c>
      <c r="F808" s="26">
        <v>15000</v>
      </c>
      <c r="G808" s="26"/>
      <c r="H808" s="26"/>
    </row>
    <row r="809" spans="1:8" s="5" customFormat="1" ht="37.5" customHeight="1" outlineLevel="2">
      <c r="A809" s="23">
        <v>55</v>
      </c>
      <c r="B809" s="24" t="s">
        <v>1603</v>
      </c>
      <c r="C809" s="24" t="s">
        <v>1604</v>
      </c>
      <c r="D809" s="26">
        <v>308000</v>
      </c>
      <c r="E809" s="26">
        <v>100000</v>
      </c>
      <c r="F809" s="26">
        <v>80000</v>
      </c>
      <c r="G809" s="26"/>
      <c r="H809" s="26"/>
    </row>
    <row r="810" spans="1:8" s="5" customFormat="1" ht="37.5" customHeight="1" outlineLevel="2">
      <c r="A810" s="23">
        <v>56</v>
      </c>
      <c r="B810" s="24" t="s">
        <v>1605</v>
      </c>
      <c r="C810" s="24" t="s">
        <v>1606</v>
      </c>
      <c r="D810" s="26">
        <v>120000</v>
      </c>
      <c r="E810" s="26">
        <v>12000</v>
      </c>
      <c r="F810" s="26">
        <v>20000</v>
      </c>
      <c r="G810" s="26"/>
      <c r="H810" s="26"/>
    </row>
    <row r="811" spans="1:8" s="5" customFormat="1" ht="37.5" customHeight="1" outlineLevel="2">
      <c r="A811" s="23">
        <v>57</v>
      </c>
      <c r="B811" s="24" t="s">
        <v>1607</v>
      </c>
      <c r="C811" s="24" t="s">
        <v>1608</v>
      </c>
      <c r="D811" s="26">
        <v>61900</v>
      </c>
      <c r="E811" s="26">
        <v>44240</v>
      </c>
      <c r="F811" s="26">
        <v>8000</v>
      </c>
      <c r="G811" s="26"/>
      <c r="H811" s="26"/>
    </row>
    <row r="812" spans="1:8" s="5" customFormat="1" ht="37.5" customHeight="1" outlineLevel="2">
      <c r="A812" s="23">
        <v>58</v>
      </c>
      <c r="B812" s="24" t="s">
        <v>1609</v>
      </c>
      <c r="C812" s="24" t="s">
        <v>1610</v>
      </c>
      <c r="D812" s="26">
        <v>50000</v>
      </c>
      <c r="E812" s="26">
        <v>35000</v>
      </c>
      <c r="F812" s="26">
        <v>10000</v>
      </c>
      <c r="G812" s="26"/>
      <c r="H812" s="26"/>
    </row>
    <row r="813" spans="1:8" s="5" customFormat="1" ht="37.5" customHeight="1" outlineLevel="2">
      <c r="A813" s="23">
        <v>59</v>
      </c>
      <c r="B813" s="24" t="s">
        <v>1611</v>
      </c>
      <c r="C813" s="24" t="s">
        <v>1612</v>
      </c>
      <c r="D813" s="26">
        <v>32700</v>
      </c>
      <c r="E813" s="26">
        <v>950</v>
      </c>
      <c r="F813" s="26">
        <v>10000</v>
      </c>
      <c r="G813" s="26"/>
      <c r="H813" s="26"/>
    </row>
    <row r="814" spans="1:8" s="5" customFormat="1" ht="37.5" customHeight="1" outlineLevel="2">
      <c r="A814" s="23">
        <v>60</v>
      </c>
      <c r="B814" s="24" t="s">
        <v>1613</v>
      </c>
      <c r="C814" s="24" t="s">
        <v>1614</v>
      </c>
      <c r="D814" s="26">
        <v>21000</v>
      </c>
      <c r="E814" s="26">
        <v>1250</v>
      </c>
      <c r="F814" s="26">
        <v>6000</v>
      </c>
      <c r="G814" s="26"/>
      <c r="H814" s="26"/>
    </row>
    <row r="815" spans="1:8" s="5" customFormat="1" ht="37.5" customHeight="1" outlineLevel="2">
      <c r="A815" s="23">
        <v>61</v>
      </c>
      <c r="B815" s="24" t="s">
        <v>1615</v>
      </c>
      <c r="C815" s="24" t="s">
        <v>1616</v>
      </c>
      <c r="D815" s="26">
        <v>667100</v>
      </c>
      <c r="E815" s="26">
        <v>139000</v>
      </c>
      <c r="F815" s="26">
        <v>60000</v>
      </c>
      <c r="G815" s="26"/>
      <c r="H815" s="26"/>
    </row>
    <row r="816" spans="1:8" s="5" customFormat="1" ht="37.5" customHeight="1" outlineLevel="2">
      <c r="A816" s="23">
        <v>62</v>
      </c>
      <c r="B816" s="24" t="s">
        <v>1617</v>
      </c>
      <c r="C816" s="24" t="s">
        <v>1618</v>
      </c>
      <c r="D816" s="26">
        <v>424500</v>
      </c>
      <c r="E816" s="26">
        <v>232000</v>
      </c>
      <c r="F816" s="26">
        <v>130000</v>
      </c>
      <c r="G816" s="26"/>
      <c r="H816" s="26"/>
    </row>
    <row r="817" spans="1:8" s="5" customFormat="1" ht="37.5" customHeight="1" outlineLevel="2">
      <c r="A817" s="23">
        <v>63</v>
      </c>
      <c r="B817" s="24" t="s">
        <v>1619</v>
      </c>
      <c r="C817" s="24" t="s">
        <v>1620</v>
      </c>
      <c r="D817" s="26">
        <v>50000</v>
      </c>
      <c r="E817" s="26">
        <v>10000</v>
      </c>
      <c r="F817" s="26">
        <v>15000</v>
      </c>
      <c r="G817" s="26"/>
      <c r="H817" s="26"/>
    </row>
    <row r="818" spans="1:8" s="5" customFormat="1" ht="30.75" customHeight="1" outlineLevel="2">
      <c r="A818" s="23">
        <v>64</v>
      </c>
      <c r="B818" s="24" t="s">
        <v>1621</v>
      </c>
      <c r="C818" s="24" t="s">
        <v>1622</v>
      </c>
      <c r="D818" s="26">
        <v>20000</v>
      </c>
      <c r="E818" s="26">
        <v>1500</v>
      </c>
      <c r="F818" s="26">
        <v>8000</v>
      </c>
      <c r="G818" s="26"/>
      <c r="H818" s="26"/>
    </row>
    <row r="819" spans="1:8" s="5" customFormat="1" ht="30.75" customHeight="1" outlineLevel="2">
      <c r="A819" s="23">
        <v>65</v>
      </c>
      <c r="B819" s="24" t="s">
        <v>1623</v>
      </c>
      <c r="C819" s="24" t="s">
        <v>1624</v>
      </c>
      <c r="D819" s="26">
        <v>51000</v>
      </c>
      <c r="E819" s="26"/>
      <c r="F819" s="26">
        <v>24000</v>
      </c>
      <c r="G819" s="26"/>
      <c r="H819" s="26"/>
    </row>
    <row r="820" spans="1:8" s="5" customFormat="1" ht="37.5" customHeight="1" outlineLevel="2">
      <c r="A820" s="23">
        <v>66</v>
      </c>
      <c r="B820" s="24" t="s">
        <v>1625</v>
      </c>
      <c r="C820" s="24" t="s">
        <v>1626</v>
      </c>
      <c r="D820" s="26">
        <v>30700</v>
      </c>
      <c r="E820" s="26"/>
      <c r="F820" s="26">
        <v>10000</v>
      </c>
      <c r="G820" s="26"/>
      <c r="H820" s="26"/>
    </row>
    <row r="821" spans="1:8" s="5" customFormat="1" ht="37.5" customHeight="1" outlineLevel="2">
      <c r="A821" s="23">
        <v>67</v>
      </c>
      <c r="B821" s="24" t="s">
        <v>1627</v>
      </c>
      <c r="C821" s="24" t="s">
        <v>1628</v>
      </c>
      <c r="D821" s="26">
        <v>150000</v>
      </c>
      <c r="E821" s="26"/>
      <c r="F821" s="26">
        <v>50000</v>
      </c>
      <c r="G821" s="26"/>
      <c r="H821" s="26"/>
    </row>
    <row r="822" spans="1:8" s="5" customFormat="1" ht="37.5" customHeight="1" outlineLevel="2">
      <c r="A822" s="23">
        <v>68</v>
      </c>
      <c r="B822" s="24" t="s">
        <v>1629</v>
      </c>
      <c r="C822" s="24" t="s">
        <v>1630</v>
      </c>
      <c r="D822" s="26">
        <v>50000</v>
      </c>
      <c r="E822" s="26">
        <v>0</v>
      </c>
      <c r="F822" s="26">
        <v>20000</v>
      </c>
      <c r="G822" s="26"/>
      <c r="H822" s="26"/>
    </row>
    <row r="823" spans="1:8" s="5" customFormat="1" ht="37.5" customHeight="1" outlineLevel="2">
      <c r="A823" s="23">
        <v>69</v>
      </c>
      <c r="B823" s="24" t="s">
        <v>1631</v>
      </c>
      <c r="C823" s="24" t="s">
        <v>1632</v>
      </c>
      <c r="D823" s="26">
        <v>100000</v>
      </c>
      <c r="E823" s="26"/>
      <c r="F823" s="26">
        <v>15000</v>
      </c>
      <c r="G823" s="26"/>
      <c r="H823" s="26"/>
    </row>
    <row r="824" spans="1:8" s="5" customFormat="1" ht="37.5" customHeight="1" outlineLevel="2">
      <c r="A824" s="23">
        <v>70</v>
      </c>
      <c r="B824" s="24" t="s">
        <v>1633</v>
      </c>
      <c r="C824" s="24" t="s">
        <v>1634</v>
      </c>
      <c r="D824" s="26">
        <v>12000</v>
      </c>
      <c r="E824" s="26"/>
      <c r="F824" s="26">
        <v>9000</v>
      </c>
      <c r="G824" s="26"/>
      <c r="H824" s="26"/>
    </row>
    <row r="825" spans="1:8" s="5" customFormat="1" ht="33.75" customHeight="1" outlineLevel="2">
      <c r="A825" s="23">
        <v>71</v>
      </c>
      <c r="B825" s="24" t="s">
        <v>1635</v>
      </c>
      <c r="C825" s="24" t="s">
        <v>884</v>
      </c>
      <c r="D825" s="26">
        <v>10000</v>
      </c>
      <c r="E825" s="26"/>
      <c r="F825" s="26">
        <v>6000</v>
      </c>
      <c r="G825" s="26"/>
      <c r="H825" s="26"/>
    </row>
    <row r="826" spans="1:8" s="5" customFormat="1" ht="36.75" customHeight="1" outlineLevel="2">
      <c r="A826" s="23">
        <v>72</v>
      </c>
      <c r="B826" s="24" t="s">
        <v>1636</v>
      </c>
      <c r="C826" s="24" t="s">
        <v>1637</v>
      </c>
      <c r="D826" s="26">
        <v>56000</v>
      </c>
      <c r="E826" s="26"/>
      <c r="F826" s="26">
        <v>50400</v>
      </c>
      <c r="G826" s="26"/>
      <c r="H826" s="26"/>
    </row>
    <row r="827" spans="1:8" s="5" customFormat="1" ht="34.5" customHeight="1" outlineLevel="2">
      <c r="A827" s="23">
        <v>73</v>
      </c>
      <c r="B827" s="24" t="s">
        <v>1638</v>
      </c>
      <c r="C827" s="24" t="s">
        <v>1639</v>
      </c>
      <c r="D827" s="26">
        <v>104000</v>
      </c>
      <c r="E827" s="26"/>
      <c r="F827" s="26">
        <v>90100</v>
      </c>
      <c r="G827" s="26"/>
      <c r="H827" s="26"/>
    </row>
    <row r="828" spans="1:8" s="5" customFormat="1" ht="37.5" customHeight="1" outlineLevel="2">
      <c r="A828" s="23">
        <v>74</v>
      </c>
      <c r="B828" s="24" t="s">
        <v>1640</v>
      </c>
      <c r="C828" s="24" t="s">
        <v>1641</v>
      </c>
      <c r="D828" s="26">
        <v>126100</v>
      </c>
      <c r="E828" s="26"/>
      <c r="F828" s="26">
        <v>36100</v>
      </c>
      <c r="G828" s="26"/>
      <c r="H828" s="26"/>
    </row>
    <row r="829" spans="1:8" s="5" customFormat="1" ht="33.75" customHeight="1" outlineLevel="2">
      <c r="A829" s="23">
        <v>75</v>
      </c>
      <c r="B829" s="24" t="s">
        <v>1642</v>
      </c>
      <c r="C829" s="24" t="s">
        <v>1643</v>
      </c>
      <c r="D829" s="26">
        <v>12000</v>
      </c>
      <c r="E829" s="26"/>
      <c r="F829" s="26">
        <v>10000</v>
      </c>
      <c r="G829" s="26"/>
      <c r="H829" s="26"/>
    </row>
    <row r="830" spans="1:8" s="5" customFormat="1" ht="37.5" customHeight="1" outlineLevel="2">
      <c r="A830" s="23">
        <v>76</v>
      </c>
      <c r="B830" s="24" t="s">
        <v>1644</v>
      </c>
      <c r="C830" s="24" t="s">
        <v>1645</v>
      </c>
      <c r="D830" s="26">
        <v>100000</v>
      </c>
      <c r="E830" s="26"/>
      <c r="F830" s="26">
        <v>25000</v>
      </c>
      <c r="G830" s="26"/>
      <c r="H830" s="26"/>
    </row>
    <row r="831" spans="1:8" s="5" customFormat="1" ht="56.25" customHeight="1" outlineLevel="2">
      <c r="A831" s="23">
        <v>77</v>
      </c>
      <c r="B831" s="24" t="s">
        <v>1646</v>
      </c>
      <c r="C831" s="24" t="s">
        <v>1647</v>
      </c>
      <c r="D831" s="26">
        <v>30000</v>
      </c>
      <c r="E831" s="26"/>
      <c r="F831" s="26">
        <v>10000</v>
      </c>
      <c r="G831" s="26"/>
      <c r="H831" s="26"/>
    </row>
    <row r="832" spans="1:8" s="5" customFormat="1" ht="30" customHeight="1" outlineLevel="2">
      <c r="A832" s="23">
        <v>78</v>
      </c>
      <c r="B832" s="24" t="s">
        <v>1648</v>
      </c>
      <c r="C832" s="24" t="s">
        <v>1649</v>
      </c>
      <c r="D832" s="26">
        <v>11125</v>
      </c>
      <c r="E832" s="26"/>
      <c r="F832" s="26">
        <v>10000</v>
      </c>
      <c r="G832" s="26"/>
      <c r="H832" s="26"/>
    </row>
    <row r="833" spans="1:8" s="5" customFormat="1" ht="37.5" customHeight="1" outlineLevel="2">
      <c r="A833" s="23">
        <v>79</v>
      </c>
      <c r="B833" s="24" t="s">
        <v>1650</v>
      </c>
      <c r="C833" s="24" t="s">
        <v>1651</v>
      </c>
      <c r="D833" s="26">
        <v>100000</v>
      </c>
      <c r="E833" s="26"/>
      <c r="F833" s="26">
        <v>50000</v>
      </c>
      <c r="G833" s="26"/>
      <c r="H833" s="26"/>
    </row>
    <row r="834" spans="1:8" s="5" customFormat="1" ht="30.75" customHeight="1" outlineLevel="2">
      <c r="A834" s="23">
        <v>80</v>
      </c>
      <c r="B834" s="24" t="s">
        <v>1652</v>
      </c>
      <c r="C834" s="24" t="s">
        <v>1653</v>
      </c>
      <c r="D834" s="26">
        <v>71000</v>
      </c>
      <c r="E834" s="26"/>
      <c r="F834" s="26">
        <v>46234</v>
      </c>
      <c r="G834" s="26"/>
      <c r="H834" s="26"/>
    </row>
    <row r="835" spans="1:8" s="5" customFormat="1" ht="30" customHeight="1" outlineLevel="2">
      <c r="A835" s="23">
        <v>81</v>
      </c>
      <c r="B835" s="24" t="s">
        <v>1654</v>
      </c>
      <c r="C835" s="24" t="s">
        <v>1655</v>
      </c>
      <c r="D835" s="26">
        <v>48000</v>
      </c>
      <c r="E835" s="26"/>
      <c r="F835" s="26">
        <v>35000</v>
      </c>
      <c r="G835" s="26"/>
      <c r="H835" s="26"/>
    </row>
    <row r="836" spans="1:8" s="5" customFormat="1" ht="37.5" customHeight="1" outlineLevel="2">
      <c r="A836" s="23">
        <v>82</v>
      </c>
      <c r="B836" s="24" t="s">
        <v>1656</v>
      </c>
      <c r="C836" s="24" t="s">
        <v>1657</v>
      </c>
      <c r="D836" s="26">
        <v>50000</v>
      </c>
      <c r="E836" s="26"/>
      <c r="F836" s="26">
        <v>25000</v>
      </c>
      <c r="G836" s="26"/>
      <c r="H836" s="26"/>
    </row>
    <row r="837" spans="1:8" s="5" customFormat="1" ht="37.5" customHeight="1" outlineLevel="2">
      <c r="A837" s="23">
        <v>83</v>
      </c>
      <c r="B837" s="24" t="s">
        <v>1658</v>
      </c>
      <c r="C837" s="24" t="s">
        <v>1659</v>
      </c>
      <c r="D837" s="26">
        <v>50000</v>
      </c>
      <c r="E837" s="26"/>
      <c r="F837" s="26">
        <v>15000</v>
      </c>
      <c r="G837" s="26"/>
      <c r="H837" s="26"/>
    </row>
    <row r="838" spans="1:8" s="5" customFormat="1" ht="37.5" customHeight="1" outlineLevel="2">
      <c r="A838" s="23">
        <v>84</v>
      </c>
      <c r="B838" s="24" t="s">
        <v>1660</v>
      </c>
      <c r="C838" s="24" t="s">
        <v>1661</v>
      </c>
      <c r="D838" s="26">
        <v>40000</v>
      </c>
      <c r="E838" s="26"/>
      <c r="F838" s="26">
        <v>10000</v>
      </c>
      <c r="G838" s="26"/>
      <c r="H838" s="26"/>
    </row>
    <row r="839" spans="1:8" s="5" customFormat="1" ht="37.5" customHeight="1" outlineLevel="2">
      <c r="A839" s="23">
        <v>85</v>
      </c>
      <c r="B839" s="24" t="s">
        <v>1662</v>
      </c>
      <c r="C839" s="24" t="s">
        <v>1663</v>
      </c>
      <c r="D839" s="26">
        <v>60000</v>
      </c>
      <c r="E839" s="26"/>
      <c r="F839" s="26">
        <v>14000</v>
      </c>
      <c r="G839" s="26"/>
      <c r="H839" s="26"/>
    </row>
    <row r="840" spans="1:8" s="5" customFormat="1" ht="30.75" customHeight="1" outlineLevel="1">
      <c r="A840" s="21" t="s">
        <v>1664</v>
      </c>
      <c r="B840" s="21" t="s">
        <v>1665</v>
      </c>
      <c r="C840" s="21"/>
      <c r="D840" s="21">
        <f aca="true" t="shared" si="12" ref="D840:G840">SUM(D841:D881)</f>
        <v>4883621</v>
      </c>
      <c r="E840" s="21">
        <f t="shared" si="12"/>
        <v>1001558</v>
      </c>
      <c r="F840" s="21">
        <f t="shared" si="12"/>
        <v>1358311</v>
      </c>
      <c r="G840" s="21">
        <f t="shared" si="12"/>
        <v>0</v>
      </c>
      <c r="H840" s="21"/>
    </row>
    <row r="841" spans="1:8" s="5" customFormat="1" ht="33.75" customHeight="1" outlineLevel="2">
      <c r="A841" s="23">
        <v>1</v>
      </c>
      <c r="B841" s="24" t="s">
        <v>1666</v>
      </c>
      <c r="C841" s="24" t="s">
        <v>1667</v>
      </c>
      <c r="D841" s="26">
        <v>40000</v>
      </c>
      <c r="E841" s="26">
        <v>30000</v>
      </c>
      <c r="F841" s="26">
        <v>10000</v>
      </c>
      <c r="G841" s="26"/>
      <c r="H841" s="26"/>
    </row>
    <row r="842" spans="1:8" s="5" customFormat="1" ht="33.75" customHeight="1" outlineLevel="2">
      <c r="A842" s="23">
        <v>2</v>
      </c>
      <c r="B842" s="24" t="s">
        <v>1668</v>
      </c>
      <c r="C842" s="24" t="s">
        <v>1669</v>
      </c>
      <c r="D842" s="26">
        <v>53776</v>
      </c>
      <c r="E842" s="26">
        <v>16133</v>
      </c>
      <c r="F842" s="26">
        <v>37643</v>
      </c>
      <c r="G842" s="26"/>
      <c r="H842" s="26"/>
    </row>
    <row r="843" spans="1:8" s="5" customFormat="1" ht="33.75" customHeight="1" outlineLevel="2">
      <c r="A843" s="23">
        <v>3</v>
      </c>
      <c r="B843" s="24" t="s">
        <v>1670</v>
      </c>
      <c r="C843" s="24" t="s">
        <v>1003</v>
      </c>
      <c r="D843" s="26">
        <v>43494</v>
      </c>
      <c r="E843" s="26">
        <v>900</v>
      </c>
      <c r="F843" s="26">
        <v>42594</v>
      </c>
      <c r="G843" s="26"/>
      <c r="H843" s="26"/>
    </row>
    <row r="844" spans="1:8" s="5" customFormat="1" ht="33.75" customHeight="1" outlineLevel="2">
      <c r="A844" s="23">
        <v>4</v>
      </c>
      <c r="B844" s="24" t="s">
        <v>1671</v>
      </c>
      <c r="C844" s="24" t="s">
        <v>1672</v>
      </c>
      <c r="D844" s="26">
        <v>50000</v>
      </c>
      <c r="E844" s="26">
        <v>32500</v>
      </c>
      <c r="F844" s="26">
        <v>17500</v>
      </c>
      <c r="G844" s="26"/>
      <c r="H844" s="26"/>
    </row>
    <row r="845" spans="1:8" s="5" customFormat="1" ht="34.5" customHeight="1" outlineLevel="2">
      <c r="A845" s="23">
        <v>5</v>
      </c>
      <c r="B845" s="24" t="s">
        <v>1673</v>
      </c>
      <c r="C845" s="24" t="s">
        <v>1674</v>
      </c>
      <c r="D845" s="26">
        <v>30000</v>
      </c>
      <c r="E845" s="26">
        <v>10000</v>
      </c>
      <c r="F845" s="26">
        <v>20000</v>
      </c>
      <c r="G845" s="26"/>
      <c r="H845" s="26"/>
    </row>
    <row r="846" spans="1:8" s="5" customFormat="1" ht="33.75" customHeight="1" outlineLevel="2">
      <c r="A846" s="23">
        <v>6</v>
      </c>
      <c r="B846" s="24" t="s">
        <v>1675</v>
      </c>
      <c r="C846" s="24" t="s">
        <v>1676</v>
      </c>
      <c r="D846" s="26">
        <v>11900</v>
      </c>
      <c r="E846" s="26">
        <v>800</v>
      </c>
      <c r="F846" s="26">
        <v>11100</v>
      </c>
      <c r="G846" s="26"/>
      <c r="H846" s="26"/>
    </row>
    <row r="847" spans="1:8" s="5" customFormat="1" ht="37.5" customHeight="1" outlineLevel="2">
      <c r="A847" s="23">
        <v>7</v>
      </c>
      <c r="B847" s="24" t="s">
        <v>1677</v>
      </c>
      <c r="C847" s="24" t="s">
        <v>1678</v>
      </c>
      <c r="D847" s="26">
        <v>30000</v>
      </c>
      <c r="E847" s="26">
        <v>23000</v>
      </c>
      <c r="F847" s="26">
        <v>7000</v>
      </c>
      <c r="G847" s="26"/>
      <c r="H847" s="26"/>
    </row>
    <row r="848" spans="1:8" s="5" customFormat="1" ht="45" customHeight="1" outlineLevel="2">
      <c r="A848" s="23">
        <v>8</v>
      </c>
      <c r="B848" s="24" t="s">
        <v>1679</v>
      </c>
      <c r="C848" s="24" t="s">
        <v>1680</v>
      </c>
      <c r="D848" s="26">
        <v>39700</v>
      </c>
      <c r="E848" s="26">
        <v>10000</v>
      </c>
      <c r="F848" s="26">
        <v>29700</v>
      </c>
      <c r="G848" s="26"/>
      <c r="H848" s="26"/>
    </row>
    <row r="849" spans="1:8" s="5" customFormat="1" ht="33.75" customHeight="1" outlineLevel="2">
      <c r="A849" s="23">
        <v>9</v>
      </c>
      <c r="B849" s="24" t="s">
        <v>1681</v>
      </c>
      <c r="C849" s="24" t="s">
        <v>1682</v>
      </c>
      <c r="D849" s="26">
        <v>85717</v>
      </c>
      <c r="E849" s="26">
        <v>15717</v>
      </c>
      <c r="F849" s="26">
        <v>70000</v>
      </c>
      <c r="G849" s="26"/>
      <c r="H849" s="26"/>
    </row>
    <row r="850" spans="1:8" s="5" customFormat="1" ht="34.5" customHeight="1" outlineLevel="2">
      <c r="A850" s="23">
        <v>10</v>
      </c>
      <c r="B850" s="24" t="s">
        <v>1683</v>
      </c>
      <c r="C850" s="24" t="s">
        <v>1684</v>
      </c>
      <c r="D850" s="26">
        <v>60538</v>
      </c>
      <c r="E850" s="26">
        <v>9000</v>
      </c>
      <c r="F850" s="26">
        <v>31000</v>
      </c>
      <c r="G850" s="26"/>
      <c r="H850" s="26"/>
    </row>
    <row r="851" spans="1:8" s="5" customFormat="1" ht="37.5" customHeight="1" outlineLevel="2">
      <c r="A851" s="23">
        <v>11</v>
      </c>
      <c r="B851" s="24" t="s">
        <v>1685</v>
      </c>
      <c r="C851" s="24" t="s">
        <v>1686</v>
      </c>
      <c r="D851" s="26">
        <v>128972</v>
      </c>
      <c r="E851" s="26">
        <v>28000</v>
      </c>
      <c r="F851" s="26">
        <v>50000</v>
      </c>
      <c r="G851" s="26"/>
      <c r="H851" s="26"/>
    </row>
    <row r="852" spans="1:8" s="5" customFormat="1" ht="37.5" customHeight="1" outlineLevel="2">
      <c r="A852" s="23">
        <v>12</v>
      </c>
      <c r="B852" s="24" t="s">
        <v>1687</v>
      </c>
      <c r="C852" s="24" t="s">
        <v>1688</v>
      </c>
      <c r="D852" s="26">
        <v>481400</v>
      </c>
      <c r="E852" s="26">
        <v>10308</v>
      </c>
      <c r="F852" s="26">
        <v>180000</v>
      </c>
      <c r="G852" s="26"/>
      <c r="H852" s="26"/>
    </row>
    <row r="853" spans="1:8" s="5" customFormat="1" ht="50.25" customHeight="1" outlineLevel="2">
      <c r="A853" s="23">
        <v>13</v>
      </c>
      <c r="B853" s="24" t="s">
        <v>1689</v>
      </c>
      <c r="C853" s="24" t="s">
        <v>1690</v>
      </c>
      <c r="D853" s="26">
        <v>187400</v>
      </c>
      <c r="E853" s="26">
        <v>87100</v>
      </c>
      <c r="F853" s="26">
        <v>40000</v>
      </c>
      <c r="G853" s="26"/>
      <c r="H853" s="26"/>
    </row>
    <row r="854" spans="1:8" s="5" customFormat="1" ht="37.5" customHeight="1" outlineLevel="2">
      <c r="A854" s="23">
        <v>14</v>
      </c>
      <c r="B854" s="24" t="s">
        <v>1691</v>
      </c>
      <c r="C854" s="24" t="s">
        <v>1692</v>
      </c>
      <c r="D854" s="26">
        <v>110000</v>
      </c>
      <c r="E854" s="26">
        <v>40000</v>
      </c>
      <c r="F854" s="26">
        <v>35000</v>
      </c>
      <c r="G854" s="26"/>
      <c r="H854" s="26"/>
    </row>
    <row r="855" spans="1:8" s="5" customFormat="1" ht="37.5" customHeight="1" outlineLevel="2">
      <c r="A855" s="23">
        <v>15</v>
      </c>
      <c r="B855" s="24" t="s">
        <v>1693</v>
      </c>
      <c r="C855" s="24" t="s">
        <v>1694</v>
      </c>
      <c r="D855" s="26">
        <v>300000</v>
      </c>
      <c r="E855" s="26">
        <v>25000</v>
      </c>
      <c r="F855" s="26">
        <v>50000</v>
      </c>
      <c r="G855" s="26"/>
      <c r="H855" s="26"/>
    </row>
    <row r="856" spans="1:8" s="5" customFormat="1" ht="37.5" customHeight="1" outlineLevel="2">
      <c r="A856" s="23">
        <v>16</v>
      </c>
      <c r="B856" s="24" t="s">
        <v>1695</v>
      </c>
      <c r="C856" s="24" t="s">
        <v>1696</v>
      </c>
      <c r="D856" s="26">
        <v>270000</v>
      </c>
      <c r="E856" s="26">
        <v>160000</v>
      </c>
      <c r="F856" s="26">
        <v>40000</v>
      </c>
      <c r="G856" s="26"/>
      <c r="H856" s="26"/>
    </row>
    <row r="857" spans="1:8" s="5" customFormat="1" ht="37.5" customHeight="1" outlineLevel="2">
      <c r="A857" s="23">
        <v>17</v>
      </c>
      <c r="B857" s="24" t="s">
        <v>1697</v>
      </c>
      <c r="C857" s="24" t="s">
        <v>1698</v>
      </c>
      <c r="D857" s="26">
        <v>270000</v>
      </c>
      <c r="E857" s="26">
        <v>155000</v>
      </c>
      <c r="F857" s="26">
        <v>50000</v>
      </c>
      <c r="G857" s="26"/>
      <c r="H857" s="26"/>
    </row>
    <row r="858" spans="1:8" s="5" customFormat="1" ht="51.75" customHeight="1" outlineLevel="2">
      <c r="A858" s="23">
        <v>18</v>
      </c>
      <c r="B858" s="24" t="s">
        <v>1699</v>
      </c>
      <c r="C858" s="24" t="s">
        <v>1700</v>
      </c>
      <c r="D858" s="26">
        <v>135000</v>
      </c>
      <c r="E858" s="26">
        <v>60000</v>
      </c>
      <c r="F858" s="26">
        <v>30000</v>
      </c>
      <c r="G858" s="26"/>
      <c r="H858" s="26"/>
    </row>
    <row r="859" spans="1:8" s="5" customFormat="1" ht="37.5" customHeight="1" outlineLevel="2">
      <c r="A859" s="23">
        <v>19</v>
      </c>
      <c r="B859" s="24" t="s">
        <v>1701</v>
      </c>
      <c r="C859" s="24" t="s">
        <v>1702</v>
      </c>
      <c r="D859" s="26">
        <v>120000</v>
      </c>
      <c r="E859" s="26">
        <v>1000</v>
      </c>
      <c r="F859" s="26">
        <v>30000</v>
      </c>
      <c r="G859" s="26"/>
      <c r="H859" s="26"/>
    </row>
    <row r="860" spans="1:8" s="5" customFormat="1" ht="34.5" customHeight="1" outlineLevel="2">
      <c r="A860" s="23">
        <v>20</v>
      </c>
      <c r="B860" s="24" t="s">
        <v>1703</v>
      </c>
      <c r="C860" s="24" t="s">
        <v>1704</v>
      </c>
      <c r="D860" s="26">
        <v>300000</v>
      </c>
      <c r="E860" s="26">
        <v>70000</v>
      </c>
      <c r="F860" s="26">
        <v>100000</v>
      </c>
      <c r="G860" s="26"/>
      <c r="H860" s="26"/>
    </row>
    <row r="861" spans="1:8" s="5" customFormat="1" ht="36.75" customHeight="1" outlineLevel="2">
      <c r="A861" s="23">
        <v>21</v>
      </c>
      <c r="B861" s="24" t="s">
        <v>1705</v>
      </c>
      <c r="C861" s="24" t="s">
        <v>1706</v>
      </c>
      <c r="D861" s="26">
        <v>200000</v>
      </c>
      <c r="E861" s="26">
        <v>10000</v>
      </c>
      <c r="F861" s="26">
        <v>50000</v>
      </c>
      <c r="G861" s="26"/>
      <c r="H861" s="26"/>
    </row>
    <row r="862" spans="1:8" s="5" customFormat="1" ht="36.75" customHeight="1" outlineLevel="2">
      <c r="A862" s="23">
        <v>22</v>
      </c>
      <c r="B862" s="24" t="s">
        <v>1707</v>
      </c>
      <c r="C862" s="24" t="s">
        <v>1708</v>
      </c>
      <c r="D862" s="26">
        <v>135200</v>
      </c>
      <c r="E862" s="26">
        <v>40000</v>
      </c>
      <c r="F862" s="26">
        <v>50000</v>
      </c>
      <c r="G862" s="26"/>
      <c r="H862" s="26"/>
    </row>
    <row r="863" spans="1:8" s="5" customFormat="1" ht="34.5" customHeight="1" outlineLevel="2">
      <c r="A863" s="23">
        <v>23</v>
      </c>
      <c r="B863" s="24" t="s">
        <v>1709</v>
      </c>
      <c r="C863" s="24" t="s">
        <v>1710</v>
      </c>
      <c r="D863" s="26">
        <v>100000</v>
      </c>
      <c r="E863" s="26">
        <v>5000</v>
      </c>
      <c r="F863" s="26">
        <v>32000</v>
      </c>
      <c r="G863" s="26"/>
      <c r="H863" s="26"/>
    </row>
    <row r="864" spans="1:8" s="5" customFormat="1" ht="46.5" customHeight="1" outlineLevel="2">
      <c r="A864" s="23">
        <v>24</v>
      </c>
      <c r="B864" s="24" t="s">
        <v>1711</v>
      </c>
      <c r="C864" s="24" t="s">
        <v>1712</v>
      </c>
      <c r="D864" s="26">
        <v>230000</v>
      </c>
      <c r="E864" s="26">
        <v>30000</v>
      </c>
      <c r="F864" s="26">
        <v>9000</v>
      </c>
      <c r="G864" s="26"/>
      <c r="H864" s="26"/>
    </row>
    <row r="865" spans="1:8" s="5" customFormat="1" ht="34.5" customHeight="1" outlineLevel="2">
      <c r="A865" s="23">
        <v>25</v>
      </c>
      <c r="B865" s="24" t="s">
        <v>1713</v>
      </c>
      <c r="C865" s="24" t="s">
        <v>1714</v>
      </c>
      <c r="D865" s="26">
        <v>68024</v>
      </c>
      <c r="E865" s="26">
        <v>11000</v>
      </c>
      <c r="F865" s="26">
        <v>18000</v>
      </c>
      <c r="G865" s="26"/>
      <c r="H865" s="26"/>
    </row>
    <row r="866" spans="1:8" s="5" customFormat="1" ht="36" customHeight="1" outlineLevel="2">
      <c r="A866" s="23">
        <v>26</v>
      </c>
      <c r="B866" s="24" t="s">
        <v>1715</v>
      </c>
      <c r="C866" s="24" t="s">
        <v>1716</v>
      </c>
      <c r="D866" s="26">
        <v>55000</v>
      </c>
      <c r="E866" s="26">
        <v>5000</v>
      </c>
      <c r="F866" s="26">
        <v>20000</v>
      </c>
      <c r="G866" s="26"/>
      <c r="H866" s="26"/>
    </row>
    <row r="867" spans="1:8" s="5" customFormat="1" ht="36" customHeight="1" outlineLevel="2">
      <c r="A867" s="23">
        <v>27</v>
      </c>
      <c r="B867" s="24" t="s">
        <v>1717</v>
      </c>
      <c r="C867" s="24" t="s">
        <v>1718</v>
      </c>
      <c r="D867" s="26">
        <v>300000</v>
      </c>
      <c r="E867" s="26">
        <v>73000</v>
      </c>
      <c r="F867" s="26">
        <v>10000</v>
      </c>
      <c r="G867" s="26"/>
      <c r="H867" s="26"/>
    </row>
    <row r="868" spans="1:8" s="5" customFormat="1" ht="36" customHeight="1" outlineLevel="2">
      <c r="A868" s="23">
        <v>28</v>
      </c>
      <c r="B868" s="24" t="s">
        <v>1719</v>
      </c>
      <c r="C868" s="24" t="s">
        <v>1720</v>
      </c>
      <c r="D868" s="26">
        <v>12000</v>
      </c>
      <c r="E868" s="26">
        <v>2000</v>
      </c>
      <c r="F868" s="26">
        <v>6000</v>
      </c>
      <c r="G868" s="26"/>
      <c r="H868" s="26"/>
    </row>
    <row r="869" spans="1:8" s="5" customFormat="1" ht="30" customHeight="1" outlineLevel="2">
      <c r="A869" s="23">
        <v>29</v>
      </c>
      <c r="B869" s="24" t="s">
        <v>1721</v>
      </c>
      <c r="C869" s="24" t="s">
        <v>1722</v>
      </c>
      <c r="D869" s="26">
        <v>50000</v>
      </c>
      <c r="E869" s="26">
        <v>26000</v>
      </c>
      <c r="F869" s="26">
        <v>8000</v>
      </c>
      <c r="G869" s="26"/>
      <c r="H869" s="26"/>
    </row>
    <row r="870" spans="1:8" s="5" customFormat="1" ht="37.5" customHeight="1" outlineLevel="2">
      <c r="A870" s="23">
        <v>30</v>
      </c>
      <c r="B870" s="24" t="s">
        <v>1723</v>
      </c>
      <c r="C870" s="24" t="s">
        <v>1724</v>
      </c>
      <c r="D870" s="26">
        <v>16000</v>
      </c>
      <c r="E870" s="26">
        <v>1500</v>
      </c>
      <c r="F870" s="26">
        <v>9000</v>
      </c>
      <c r="G870" s="26"/>
      <c r="H870" s="26"/>
    </row>
    <row r="871" spans="1:8" s="5" customFormat="1" ht="30" customHeight="1" outlineLevel="2">
      <c r="A871" s="23">
        <v>31</v>
      </c>
      <c r="B871" s="24" t="s">
        <v>1725</v>
      </c>
      <c r="C871" s="24" t="s">
        <v>1726</v>
      </c>
      <c r="D871" s="26">
        <v>22000</v>
      </c>
      <c r="E871" s="26">
        <v>600</v>
      </c>
      <c r="F871" s="26">
        <v>14000</v>
      </c>
      <c r="G871" s="26"/>
      <c r="H871" s="26"/>
    </row>
    <row r="872" spans="1:8" s="5" customFormat="1" ht="30" customHeight="1" outlineLevel="2">
      <c r="A872" s="23">
        <v>32</v>
      </c>
      <c r="B872" s="24" t="s">
        <v>1727</v>
      </c>
      <c r="C872" s="24" t="s">
        <v>1728</v>
      </c>
      <c r="D872" s="26">
        <v>50000</v>
      </c>
      <c r="E872" s="26">
        <v>13000</v>
      </c>
      <c r="F872" s="26">
        <v>10000</v>
      </c>
      <c r="G872" s="26"/>
      <c r="H872" s="26"/>
    </row>
    <row r="873" spans="1:8" s="5" customFormat="1" ht="30" customHeight="1" outlineLevel="2">
      <c r="A873" s="23">
        <v>33</v>
      </c>
      <c r="B873" s="24" t="s">
        <v>1729</v>
      </c>
      <c r="C873" s="24" t="s">
        <v>1730</v>
      </c>
      <c r="D873" s="26">
        <v>80000</v>
      </c>
      <c r="E873" s="26"/>
      <c r="F873" s="26">
        <v>30000</v>
      </c>
      <c r="G873" s="26"/>
      <c r="H873" s="26"/>
    </row>
    <row r="874" spans="1:8" s="5" customFormat="1" ht="36.75" customHeight="1" outlineLevel="2">
      <c r="A874" s="23">
        <v>34</v>
      </c>
      <c r="B874" s="24" t="s">
        <v>1731</v>
      </c>
      <c r="C874" s="24" t="s">
        <v>1732</v>
      </c>
      <c r="D874" s="26">
        <v>35000</v>
      </c>
      <c r="E874" s="26"/>
      <c r="F874" s="26">
        <v>12000</v>
      </c>
      <c r="G874" s="26"/>
      <c r="H874" s="26"/>
    </row>
    <row r="875" spans="1:8" s="5" customFormat="1" ht="36" customHeight="1" outlineLevel="2">
      <c r="A875" s="23">
        <v>35</v>
      </c>
      <c r="B875" s="24" t="s">
        <v>1733</v>
      </c>
      <c r="C875" s="24" t="s">
        <v>1734</v>
      </c>
      <c r="D875" s="26">
        <v>50000</v>
      </c>
      <c r="E875" s="26">
        <v>0</v>
      </c>
      <c r="F875" s="26">
        <v>20000</v>
      </c>
      <c r="G875" s="26"/>
      <c r="H875" s="26"/>
    </row>
    <row r="876" spans="1:8" s="5" customFormat="1" ht="36.75" customHeight="1" outlineLevel="2">
      <c r="A876" s="23">
        <v>36</v>
      </c>
      <c r="B876" s="24" t="s">
        <v>1735</v>
      </c>
      <c r="C876" s="24" t="s">
        <v>1107</v>
      </c>
      <c r="D876" s="26">
        <v>25000</v>
      </c>
      <c r="E876" s="26">
        <v>0</v>
      </c>
      <c r="F876" s="26">
        <v>25000</v>
      </c>
      <c r="G876" s="26"/>
      <c r="H876" s="26"/>
    </row>
    <row r="877" spans="1:8" s="5" customFormat="1" ht="36.75" customHeight="1" outlineLevel="2">
      <c r="A877" s="23">
        <v>37</v>
      </c>
      <c r="B877" s="24" t="s">
        <v>1736</v>
      </c>
      <c r="C877" s="24" t="s">
        <v>1737</v>
      </c>
      <c r="D877" s="26">
        <v>450000</v>
      </c>
      <c r="E877" s="26"/>
      <c r="F877" s="26">
        <v>75000</v>
      </c>
      <c r="G877" s="26"/>
      <c r="H877" s="26"/>
    </row>
    <row r="878" spans="1:8" s="5" customFormat="1" ht="37.5" customHeight="1" outlineLevel="2">
      <c r="A878" s="23">
        <v>38</v>
      </c>
      <c r="B878" s="24" t="s">
        <v>1738</v>
      </c>
      <c r="C878" s="24" t="s">
        <v>1739</v>
      </c>
      <c r="D878" s="26">
        <v>30000</v>
      </c>
      <c r="E878" s="26"/>
      <c r="F878" s="26">
        <v>15000</v>
      </c>
      <c r="G878" s="26"/>
      <c r="H878" s="26"/>
    </row>
    <row r="879" spans="1:8" s="5" customFormat="1" ht="30" customHeight="1" outlineLevel="2">
      <c r="A879" s="23">
        <v>39</v>
      </c>
      <c r="B879" s="24" t="s">
        <v>1740</v>
      </c>
      <c r="C879" s="24" t="s">
        <v>1741</v>
      </c>
      <c r="D879" s="26">
        <v>100000</v>
      </c>
      <c r="E879" s="26"/>
      <c r="F879" s="26">
        <v>15000</v>
      </c>
      <c r="G879" s="26"/>
      <c r="H879" s="26"/>
    </row>
    <row r="880" spans="1:8" s="5" customFormat="1" ht="36.75" customHeight="1" outlineLevel="2">
      <c r="A880" s="23">
        <v>40</v>
      </c>
      <c r="B880" s="24" t="s">
        <v>1742</v>
      </c>
      <c r="C880" s="24" t="s">
        <v>1003</v>
      </c>
      <c r="D880" s="26">
        <v>43500</v>
      </c>
      <c r="E880" s="26"/>
      <c r="F880" s="26">
        <v>33000</v>
      </c>
      <c r="G880" s="26"/>
      <c r="H880" s="26"/>
    </row>
    <row r="881" spans="1:8" s="5" customFormat="1" ht="57.75" customHeight="1" outlineLevel="2">
      <c r="A881" s="23">
        <v>41</v>
      </c>
      <c r="B881" s="24" t="s">
        <v>1743</v>
      </c>
      <c r="C881" s="24" t="s">
        <v>1744</v>
      </c>
      <c r="D881" s="26">
        <v>84000</v>
      </c>
      <c r="E881" s="26"/>
      <c r="F881" s="26">
        <v>15774</v>
      </c>
      <c r="G881" s="26"/>
      <c r="H881" s="26"/>
    </row>
    <row r="882" spans="1:8" s="5" customFormat="1" ht="30" customHeight="1">
      <c r="A882" s="21" t="s">
        <v>1745</v>
      </c>
      <c r="B882" s="21" t="s">
        <v>1746</v>
      </c>
      <c r="C882" s="21"/>
      <c r="D882" s="21">
        <f aca="true" t="shared" si="13" ref="D882:G882">SUM(D928,D922,D915,D905,D886,D883)</f>
        <v>3369155</v>
      </c>
      <c r="E882" s="21">
        <f t="shared" si="13"/>
        <v>709300</v>
      </c>
      <c r="F882" s="21">
        <f t="shared" si="13"/>
        <v>1265560</v>
      </c>
      <c r="G882" s="21">
        <f t="shared" si="13"/>
        <v>0</v>
      </c>
      <c r="H882" s="21"/>
    </row>
    <row r="883" spans="1:8" s="5" customFormat="1" ht="30" customHeight="1" outlineLevel="1">
      <c r="A883" s="21" t="s">
        <v>14</v>
      </c>
      <c r="B883" s="21" t="s">
        <v>1747</v>
      </c>
      <c r="C883" s="21"/>
      <c r="D883" s="21">
        <f aca="true" t="shared" si="14" ref="D883:G883">SUM(D884:D885)</f>
        <v>320000</v>
      </c>
      <c r="E883" s="21">
        <f t="shared" si="14"/>
        <v>40000</v>
      </c>
      <c r="F883" s="21">
        <f t="shared" si="14"/>
        <v>160000</v>
      </c>
      <c r="G883" s="21">
        <f t="shared" si="14"/>
        <v>0</v>
      </c>
      <c r="H883" s="21"/>
    </row>
    <row r="884" spans="1:8" s="5" customFormat="1" ht="36.75" customHeight="1" outlineLevel="2">
      <c r="A884" s="23">
        <v>1</v>
      </c>
      <c r="B884" s="24" t="s">
        <v>1748</v>
      </c>
      <c r="C884" s="24" t="s">
        <v>1749</v>
      </c>
      <c r="D884" s="26">
        <v>120000</v>
      </c>
      <c r="E884" s="26">
        <v>40000</v>
      </c>
      <c r="F884" s="26">
        <v>60000</v>
      </c>
      <c r="G884" s="26"/>
      <c r="H884" s="26"/>
    </row>
    <row r="885" spans="1:8" s="5" customFormat="1" ht="51" customHeight="1" outlineLevel="2">
      <c r="A885" s="23">
        <v>2</v>
      </c>
      <c r="B885" s="24" t="s">
        <v>1750</v>
      </c>
      <c r="C885" s="24" t="s">
        <v>1751</v>
      </c>
      <c r="D885" s="26">
        <v>200000</v>
      </c>
      <c r="E885" s="26"/>
      <c r="F885" s="26">
        <v>100000</v>
      </c>
      <c r="G885" s="26"/>
      <c r="H885" s="26"/>
    </row>
    <row r="886" spans="1:8" s="5" customFormat="1" ht="30.75" customHeight="1" outlineLevel="1">
      <c r="A886" s="21" t="s">
        <v>166</v>
      </c>
      <c r="B886" s="21" t="s">
        <v>1752</v>
      </c>
      <c r="C886" s="21"/>
      <c r="D886" s="21">
        <f aca="true" t="shared" si="15" ref="D886:G886">SUM(D887:D904)</f>
        <v>1142476</v>
      </c>
      <c r="E886" s="21">
        <f t="shared" si="15"/>
        <v>106200</v>
      </c>
      <c r="F886" s="21">
        <f t="shared" si="15"/>
        <v>388000</v>
      </c>
      <c r="G886" s="21">
        <f t="shared" si="15"/>
        <v>0</v>
      </c>
      <c r="H886" s="21"/>
    </row>
    <row r="887" spans="1:8" s="5" customFormat="1" ht="36.75" customHeight="1" outlineLevel="2">
      <c r="A887" s="23">
        <v>1</v>
      </c>
      <c r="B887" s="24" t="s">
        <v>1753</v>
      </c>
      <c r="C887" s="24" t="s">
        <v>1754</v>
      </c>
      <c r="D887" s="26">
        <v>21000</v>
      </c>
      <c r="E887" s="26">
        <v>20000</v>
      </c>
      <c r="F887" s="26">
        <v>1000</v>
      </c>
      <c r="G887" s="26"/>
      <c r="H887" s="26"/>
    </row>
    <row r="888" spans="1:8" s="5" customFormat="1" ht="37.5" customHeight="1" outlineLevel="2">
      <c r="A888" s="23">
        <v>2</v>
      </c>
      <c r="B888" s="24" t="s">
        <v>1755</v>
      </c>
      <c r="C888" s="24" t="s">
        <v>1756</v>
      </c>
      <c r="D888" s="26">
        <v>26000</v>
      </c>
      <c r="E888" s="26">
        <v>10000</v>
      </c>
      <c r="F888" s="26">
        <v>16000</v>
      </c>
      <c r="G888" s="26"/>
      <c r="H888" s="26"/>
    </row>
    <row r="889" spans="1:8" s="5" customFormat="1" ht="37.5" customHeight="1" outlineLevel="2">
      <c r="A889" s="23">
        <v>3</v>
      </c>
      <c r="B889" s="24" t="s">
        <v>1757</v>
      </c>
      <c r="C889" s="24" t="s">
        <v>1758</v>
      </c>
      <c r="D889" s="26">
        <v>36476</v>
      </c>
      <c r="E889" s="26">
        <v>10000</v>
      </c>
      <c r="F889" s="26">
        <v>18000</v>
      </c>
      <c r="G889" s="26"/>
      <c r="H889" s="26"/>
    </row>
    <row r="890" spans="1:8" s="5" customFormat="1" ht="30" customHeight="1" outlineLevel="2">
      <c r="A890" s="23">
        <v>4</v>
      </c>
      <c r="B890" s="24" t="s">
        <v>1759</v>
      </c>
      <c r="C890" s="24" t="s">
        <v>1760</v>
      </c>
      <c r="D890" s="26">
        <v>65600</v>
      </c>
      <c r="E890" s="26">
        <v>20000</v>
      </c>
      <c r="F890" s="26">
        <v>30000</v>
      </c>
      <c r="G890" s="26"/>
      <c r="H890" s="26"/>
    </row>
    <row r="891" spans="1:8" s="5" customFormat="1" ht="37.5" customHeight="1" outlineLevel="2">
      <c r="A891" s="23">
        <v>5</v>
      </c>
      <c r="B891" s="24" t="s">
        <v>1761</v>
      </c>
      <c r="C891" s="24" t="s">
        <v>1762</v>
      </c>
      <c r="D891" s="26">
        <v>100000</v>
      </c>
      <c r="E891" s="26">
        <v>26000</v>
      </c>
      <c r="F891" s="26">
        <v>50000</v>
      </c>
      <c r="G891" s="26"/>
      <c r="H891" s="26"/>
    </row>
    <row r="892" spans="1:8" s="5" customFormat="1" ht="37.5" customHeight="1" outlineLevel="2">
      <c r="A892" s="23">
        <v>6</v>
      </c>
      <c r="B892" s="24" t="s">
        <v>1763</v>
      </c>
      <c r="C892" s="24" t="s">
        <v>1764</v>
      </c>
      <c r="D892" s="26">
        <v>36000</v>
      </c>
      <c r="E892" s="26">
        <v>6000</v>
      </c>
      <c r="F892" s="26">
        <v>10000</v>
      </c>
      <c r="G892" s="26"/>
      <c r="H892" s="26"/>
    </row>
    <row r="893" spans="1:8" s="5" customFormat="1" ht="33.75" customHeight="1" outlineLevel="2">
      <c r="A893" s="23">
        <v>7</v>
      </c>
      <c r="B893" s="24" t="s">
        <v>1765</v>
      </c>
      <c r="C893" s="24" t="s">
        <v>1766</v>
      </c>
      <c r="D893" s="26">
        <v>77600</v>
      </c>
      <c r="E893" s="26">
        <v>6200</v>
      </c>
      <c r="F893" s="26">
        <v>7000</v>
      </c>
      <c r="G893" s="26"/>
      <c r="H893" s="26"/>
    </row>
    <row r="894" spans="1:8" s="5" customFormat="1" ht="34.5" customHeight="1" outlineLevel="2">
      <c r="A894" s="23">
        <v>8</v>
      </c>
      <c r="B894" s="24" t="s">
        <v>1767</v>
      </c>
      <c r="C894" s="24" t="s">
        <v>1768</v>
      </c>
      <c r="D894" s="26">
        <v>42000</v>
      </c>
      <c r="E894" s="26">
        <v>8000</v>
      </c>
      <c r="F894" s="26">
        <v>12000</v>
      </c>
      <c r="G894" s="26"/>
      <c r="H894" s="26"/>
    </row>
    <row r="895" spans="1:8" s="5" customFormat="1" ht="34.5" customHeight="1" outlineLevel="2">
      <c r="A895" s="23">
        <v>9</v>
      </c>
      <c r="B895" s="24" t="s">
        <v>1769</v>
      </c>
      <c r="C895" s="24" t="s">
        <v>1770</v>
      </c>
      <c r="D895" s="26">
        <v>66000</v>
      </c>
      <c r="E895" s="26"/>
      <c r="F895" s="26">
        <v>30000</v>
      </c>
      <c r="G895" s="26"/>
      <c r="H895" s="26"/>
    </row>
    <row r="896" spans="1:8" s="5" customFormat="1" ht="37.5" customHeight="1" outlineLevel="2">
      <c r="A896" s="23">
        <v>10</v>
      </c>
      <c r="B896" s="24" t="s">
        <v>1771</v>
      </c>
      <c r="C896" s="24" t="s">
        <v>1772</v>
      </c>
      <c r="D896" s="26">
        <v>100000</v>
      </c>
      <c r="E896" s="26"/>
      <c r="F896" s="26">
        <v>76000</v>
      </c>
      <c r="G896" s="26"/>
      <c r="H896" s="26"/>
    </row>
    <row r="897" spans="1:8" s="5" customFormat="1" ht="33.75" customHeight="1" outlineLevel="2">
      <c r="A897" s="23">
        <v>11</v>
      </c>
      <c r="B897" s="24" t="s">
        <v>1773</v>
      </c>
      <c r="C897" s="24" t="s">
        <v>1774</v>
      </c>
      <c r="D897" s="26">
        <v>11000</v>
      </c>
      <c r="E897" s="26">
        <v>0</v>
      </c>
      <c r="F897" s="26">
        <v>11000</v>
      </c>
      <c r="G897" s="26"/>
      <c r="H897" s="26"/>
    </row>
    <row r="898" spans="1:8" s="5" customFormat="1" ht="30" customHeight="1" outlineLevel="2">
      <c r="A898" s="23">
        <v>12</v>
      </c>
      <c r="B898" s="24" t="s">
        <v>1775</v>
      </c>
      <c r="C898" s="24" t="s">
        <v>1776</v>
      </c>
      <c r="D898" s="26">
        <v>26000</v>
      </c>
      <c r="E898" s="26"/>
      <c r="F898" s="26">
        <v>10000</v>
      </c>
      <c r="G898" s="26"/>
      <c r="H898" s="26"/>
    </row>
    <row r="899" spans="1:8" s="5" customFormat="1" ht="30" customHeight="1" outlineLevel="2">
      <c r="A899" s="23">
        <v>13</v>
      </c>
      <c r="B899" s="24" t="s">
        <v>1777</v>
      </c>
      <c r="C899" s="24" t="s">
        <v>1778</v>
      </c>
      <c r="D899" s="26">
        <v>36000</v>
      </c>
      <c r="E899" s="26"/>
      <c r="F899" s="26">
        <v>11000</v>
      </c>
      <c r="G899" s="26"/>
      <c r="H899" s="26"/>
    </row>
    <row r="900" spans="1:8" s="5" customFormat="1" ht="33.75" customHeight="1" outlineLevel="2">
      <c r="A900" s="23">
        <v>14</v>
      </c>
      <c r="B900" s="24" t="s">
        <v>1779</v>
      </c>
      <c r="C900" s="24" t="s">
        <v>1780</v>
      </c>
      <c r="D900" s="26">
        <v>60600</v>
      </c>
      <c r="E900" s="26"/>
      <c r="F900" s="26">
        <v>10000</v>
      </c>
      <c r="G900" s="26"/>
      <c r="H900" s="26"/>
    </row>
    <row r="901" spans="1:8" s="5" customFormat="1" ht="37.5" customHeight="1" outlineLevel="2">
      <c r="A901" s="23">
        <v>15</v>
      </c>
      <c r="B901" s="24" t="s">
        <v>1781</v>
      </c>
      <c r="C901" s="24" t="s">
        <v>1782</v>
      </c>
      <c r="D901" s="26">
        <v>66000</v>
      </c>
      <c r="E901" s="26"/>
      <c r="F901" s="26">
        <v>16000</v>
      </c>
      <c r="G901" s="26"/>
      <c r="H901" s="26"/>
    </row>
    <row r="902" spans="1:8" s="5" customFormat="1" ht="33.75" customHeight="1" outlineLevel="2">
      <c r="A902" s="23">
        <v>16</v>
      </c>
      <c r="B902" s="24" t="s">
        <v>1783</v>
      </c>
      <c r="C902" s="24" t="s">
        <v>1784</v>
      </c>
      <c r="D902" s="26">
        <v>46200</v>
      </c>
      <c r="E902" s="26"/>
      <c r="F902" s="26">
        <v>10000</v>
      </c>
      <c r="G902" s="26"/>
      <c r="H902" s="26"/>
    </row>
    <row r="903" spans="1:8" s="5" customFormat="1" ht="48" customHeight="1" outlineLevel="2">
      <c r="A903" s="23">
        <v>17</v>
      </c>
      <c r="B903" s="24" t="s">
        <v>1785</v>
      </c>
      <c r="C903" s="24" t="s">
        <v>1786</v>
      </c>
      <c r="D903" s="26">
        <v>166000</v>
      </c>
      <c r="E903" s="26"/>
      <c r="F903" s="26">
        <v>50000</v>
      </c>
      <c r="G903" s="26"/>
      <c r="H903" s="26"/>
    </row>
    <row r="904" spans="1:8" s="5" customFormat="1" ht="30" customHeight="1" outlineLevel="2">
      <c r="A904" s="23">
        <v>18</v>
      </c>
      <c r="B904" s="24" t="s">
        <v>1787</v>
      </c>
      <c r="C904" s="24" t="s">
        <v>1788</v>
      </c>
      <c r="D904" s="26">
        <v>160000</v>
      </c>
      <c r="E904" s="26"/>
      <c r="F904" s="26">
        <v>20000</v>
      </c>
      <c r="G904" s="26"/>
      <c r="H904" s="26"/>
    </row>
    <row r="905" spans="1:8" s="5" customFormat="1" ht="30" customHeight="1" outlineLevel="1">
      <c r="A905" s="21" t="s">
        <v>382</v>
      </c>
      <c r="B905" s="21" t="s">
        <v>1789</v>
      </c>
      <c r="C905" s="21"/>
      <c r="D905" s="21">
        <f aca="true" t="shared" si="16" ref="D905:G905">SUM(D906:D914)</f>
        <v>703749</v>
      </c>
      <c r="E905" s="21">
        <f t="shared" si="16"/>
        <v>191100</v>
      </c>
      <c r="F905" s="21">
        <f t="shared" si="16"/>
        <v>230560</v>
      </c>
      <c r="G905" s="21">
        <f t="shared" si="16"/>
        <v>0</v>
      </c>
      <c r="H905" s="21"/>
    </row>
    <row r="906" spans="1:8" s="5" customFormat="1" ht="30" customHeight="1" outlineLevel="2">
      <c r="A906" s="23">
        <v>1</v>
      </c>
      <c r="B906" s="24" t="s">
        <v>1790</v>
      </c>
      <c r="C906" s="24" t="s">
        <v>1791</v>
      </c>
      <c r="D906" s="26">
        <v>357300</v>
      </c>
      <c r="E906" s="26">
        <v>100000</v>
      </c>
      <c r="F906" s="26">
        <v>100000</v>
      </c>
      <c r="G906" s="26"/>
      <c r="H906" s="26"/>
    </row>
    <row r="907" spans="1:8" s="5" customFormat="1" ht="49.5" customHeight="1" outlineLevel="2">
      <c r="A907" s="23">
        <v>2</v>
      </c>
      <c r="B907" s="24" t="s">
        <v>1792</v>
      </c>
      <c r="C907" s="24" t="s">
        <v>1793</v>
      </c>
      <c r="D907" s="26">
        <v>30445</v>
      </c>
      <c r="E907" s="26">
        <v>9500</v>
      </c>
      <c r="F907" s="26">
        <v>8000</v>
      </c>
      <c r="G907" s="26"/>
      <c r="H907" s="26"/>
    </row>
    <row r="908" spans="1:8" s="5" customFormat="1" ht="33.75" customHeight="1" outlineLevel="2">
      <c r="A908" s="23">
        <v>3</v>
      </c>
      <c r="B908" s="24" t="s">
        <v>1794</v>
      </c>
      <c r="C908" s="24" t="s">
        <v>1795</v>
      </c>
      <c r="D908" s="26">
        <v>20000</v>
      </c>
      <c r="E908" s="26">
        <v>2600</v>
      </c>
      <c r="F908" s="26">
        <v>6000</v>
      </c>
      <c r="G908" s="26"/>
      <c r="H908" s="26"/>
    </row>
    <row r="909" spans="1:8" s="5" customFormat="1" ht="33.75" customHeight="1" outlineLevel="2">
      <c r="A909" s="23">
        <v>4</v>
      </c>
      <c r="B909" s="24" t="s">
        <v>1796</v>
      </c>
      <c r="C909" s="24" t="s">
        <v>1797</v>
      </c>
      <c r="D909" s="26">
        <v>15000</v>
      </c>
      <c r="E909" s="26">
        <v>1000</v>
      </c>
      <c r="F909" s="26">
        <v>8000</v>
      </c>
      <c r="G909" s="26"/>
      <c r="H909" s="26"/>
    </row>
    <row r="910" spans="1:8" s="5" customFormat="1" ht="34.5" customHeight="1" outlineLevel="2">
      <c r="A910" s="23">
        <v>5</v>
      </c>
      <c r="B910" s="24" t="s">
        <v>1798</v>
      </c>
      <c r="C910" s="24" t="s">
        <v>1799</v>
      </c>
      <c r="D910" s="26">
        <v>61000</v>
      </c>
      <c r="E910" s="26">
        <v>15000</v>
      </c>
      <c r="F910" s="26">
        <v>20000</v>
      </c>
      <c r="G910" s="26"/>
      <c r="H910" s="26"/>
    </row>
    <row r="911" spans="1:8" s="5" customFormat="1" ht="34.5" customHeight="1" outlineLevel="2">
      <c r="A911" s="23">
        <v>6</v>
      </c>
      <c r="B911" s="24" t="s">
        <v>1800</v>
      </c>
      <c r="C911" s="24" t="s">
        <v>1801</v>
      </c>
      <c r="D911" s="26">
        <v>63070</v>
      </c>
      <c r="E911" s="26">
        <v>3000</v>
      </c>
      <c r="F911" s="26">
        <v>17560</v>
      </c>
      <c r="G911" s="26"/>
      <c r="H911" s="26"/>
    </row>
    <row r="912" spans="1:8" s="5" customFormat="1" ht="37.5" customHeight="1" outlineLevel="2">
      <c r="A912" s="23">
        <v>7</v>
      </c>
      <c r="B912" s="24" t="s">
        <v>1802</v>
      </c>
      <c r="C912" s="24" t="s">
        <v>1803</v>
      </c>
      <c r="D912" s="26">
        <v>72000</v>
      </c>
      <c r="E912" s="26">
        <v>41000</v>
      </c>
      <c r="F912" s="26">
        <v>22000</v>
      </c>
      <c r="G912" s="26"/>
      <c r="H912" s="26"/>
    </row>
    <row r="913" spans="1:8" s="5" customFormat="1" ht="37.5" customHeight="1" outlineLevel="2">
      <c r="A913" s="23">
        <v>8</v>
      </c>
      <c r="B913" s="24" t="s">
        <v>1804</v>
      </c>
      <c r="C913" s="24" t="s">
        <v>1805</v>
      </c>
      <c r="D913" s="26">
        <v>50000</v>
      </c>
      <c r="E913" s="26">
        <v>8000</v>
      </c>
      <c r="F913" s="26">
        <v>30000</v>
      </c>
      <c r="G913" s="26"/>
      <c r="H913" s="26"/>
    </row>
    <row r="914" spans="1:8" s="5" customFormat="1" ht="37.5" customHeight="1" outlineLevel="2">
      <c r="A914" s="23">
        <v>9</v>
      </c>
      <c r="B914" s="24" t="s">
        <v>1806</v>
      </c>
      <c r="C914" s="24" t="s">
        <v>1807</v>
      </c>
      <c r="D914" s="26">
        <v>34934</v>
      </c>
      <c r="E914" s="26">
        <v>11000</v>
      </c>
      <c r="F914" s="26">
        <v>19000</v>
      </c>
      <c r="G914" s="26"/>
      <c r="H914" s="26"/>
    </row>
    <row r="915" spans="1:8" s="5" customFormat="1" ht="34.5" customHeight="1" outlineLevel="1">
      <c r="A915" s="21" t="s">
        <v>468</v>
      </c>
      <c r="B915" s="21" t="s">
        <v>1808</v>
      </c>
      <c r="C915" s="21"/>
      <c r="D915" s="21">
        <f aca="true" t="shared" si="17" ref="D915:G915">SUM(D916:D921)</f>
        <v>364000</v>
      </c>
      <c r="E915" s="21">
        <f t="shared" si="17"/>
        <v>136000</v>
      </c>
      <c r="F915" s="21">
        <f t="shared" si="17"/>
        <v>162000</v>
      </c>
      <c r="G915" s="21">
        <f t="shared" si="17"/>
        <v>0</v>
      </c>
      <c r="H915" s="21"/>
    </row>
    <row r="916" spans="1:8" s="5" customFormat="1" ht="34.5" customHeight="1" outlineLevel="2">
      <c r="A916" s="23">
        <v>1</v>
      </c>
      <c r="B916" s="24" t="s">
        <v>1809</v>
      </c>
      <c r="C916" s="24" t="s">
        <v>1810</v>
      </c>
      <c r="D916" s="26">
        <v>50000</v>
      </c>
      <c r="E916" s="26">
        <v>40000</v>
      </c>
      <c r="F916" s="26">
        <v>10000</v>
      </c>
      <c r="G916" s="26"/>
      <c r="H916" s="26"/>
    </row>
    <row r="917" spans="1:8" s="5" customFormat="1" ht="34.5" customHeight="1" outlineLevel="2">
      <c r="A917" s="23">
        <v>2</v>
      </c>
      <c r="B917" s="24" t="s">
        <v>1811</v>
      </c>
      <c r="C917" s="24" t="s">
        <v>1812</v>
      </c>
      <c r="D917" s="26">
        <v>20000</v>
      </c>
      <c r="E917" s="26">
        <v>5000</v>
      </c>
      <c r="F917" s="26">
        <v>15000</v>
      </c>
      <c r="G917" s="26"/>
      <c r="H917" s="26"/>
    </row>
    <row r="918" spans="1:8" s="5" customFormat="1" ht="34.5" customHeight="1" outlineLevel="2">
      <c r="A918" s="23">
        <v>3</v>
      </c>
      <c r="B918" s="24" t="s">
        <v>1813</v>
      </c>
      <c r="C918" s="24" t="s">
        <v>1814</v>
      </c>
      <c r="D918" s="26">
        <v>100000</v>
      </c>
      <c r="E918" s="26">
        <v>50000</v>
      </c>
      <c r="F918" s="26">
        <v>35000</v>
      </c>
      <c r="G918" s="26"/>
      <c r="H918" s="26"/>
    </row>
    <row r="919" spans="1:8" s="5" customFormat="1" ht="45" customHeight="1" outlineLevel="2">
      <c r="A919" s="23">
        <v>4</v>
      </c>
      <c r="B919" s="24" t="s">
        <v>1815</v>
      </c>
      <c r="C919" s="24" t="s">
        <v>1816</v>
      </c>
      <c r="D919" s="26">
        <v>140000</v>
      </c>
      <c r="E919" s="26">
        <v>30000</v>
      </c>
      <c r="F919" s="26">
        <v>60000</v>
      </c>
      <c r="G919" s="26"/>
      <c r="H919" s="26"/>
    </row>
    <row r="920" spans="1:8" s="5" customFormat="1" ht="34.5" customHeight="1" outlineLevel="2">
      <c r="A920" s="23">
        <v>5</v>
      </c>
      <c r="B920" s="24" t="s">
        <v>1817</v>
      </c>
      <c r="C920" s="24" t="s">
        <v>1818</v>
      </c>
      <c r="D920" s="26">
        <v>22000</v>
      </c>
      <c r="E920" s="26">
        <v>11000</v>
      </c>
      <c r="F920" s="26">
        <v>10000</v>
      </c>
      <c r="G920" s="26"/>
      <c r="H920" s="26"/>
    </row>
    <row r="921" spans="1:8" s="5" customFormat="1" ht="34.5" customHeight="1" outlineLevel="2">
      <c r="A921" s="23">
        <v>6</v>
      </c>
      <c r="B921" s="24" t="s">
        <v>1819</v>
      </c>
      <c r="C921" s="24" t="s">
        <v>1820</v>
      </c>
      <c r="D921" s="26">
        <v>32000</v>
      </c>
      <c r="E921" s="26">
        <v>0</v>
      </c>
      <c r="F921" s="26">
        <v>32000</v>
      </c>
      <c r="G921" s="26"/>
      <c r="H921" s="26"/>
    </row>
    <row r="922" spans="1:8" s="5" customFormat="1" ht="34.5" customHeight="1" outlineLevel="1">
      <c r="A922" s="21" t="s">
        <v>604</v>
      </c>
      <c r="B922" s="21" t="s">
        <v>1821</v>
      </c>
      <c r="C922" s="21"/>
      <c r="D922" s="21">
        <f aca="true" t="shared" si="18" ref="D922:G922">SUM(D923:D927)</f>
        <v>377930</v>
      </c>
      <c r="E922" s="21">
        <f t="shared" si="18"/>
        <v>5000</v>
      </c>
      <c r="F922" s="21">
        <f t="shared" si="18"/>
        <v>155000</v>
      </c>
      <c r="G922" s="21">
        <f t="shared" si="18"/>
        <v>0</v>
      </c>
      <c r="H922" s="21"/>
    </row>
    <row r="923" spans="1:8" s="5" customFormat="1" ht="37.5" customHeight="1" outlineLevel="2">
      <c r="A923" s="23">
        <v>1</v>
      </c>
      <c r="B923" s="24" t="s">
        <v>1822</v>
      </c>
      <c r="C923" s="24" t="s">
        <v>1823</v>
      </c>
      <c r="D923" s="26">
        <v>12000</v>
      </c>
      <c r="E923" s="26">
        <v>5000</v>
      </c>
      <c r="F923" s="26">
        <v>5000</v>
      </c>
      <c r="G923" s="26"/>
      <c r="H923" s="26"/>
    </row>
    <row r="924" spans="1:8" s="5" customFormat="1" ht="30" customHeight="1" outlineLevel="2">
      <c r="A924" s="23">
        <v>2</v>
      </c>
      <c r="B924" s="24" t="s">
        <v>1824</v>
      </c>
      <c r="C924" s="24" t="s">
        <v>1825</v>
      </c>
      <c r="D924" s="26">
        <v>50000</v>
      </c>
      <c r="E924" s="26"/>
      <c r="F924" s="26">
        <v>50000</v>
      </c>
      <c r="G924" s="26"/>
      <c r="H924" s="26"/>
    </row>
    <row r="925" spans="1:8" s="7" customFormat="1" ht="30" customHeight="1" outlineLevel="2">
      <c r="A925" s="23">
        <v>3</v>
      </c>
      <c r="B925" s="24" t="s">
        <v>1826</v>
      </c>
      <c r="C925" s="24" t="s">
        <v>1827</v>
      </c>
      <c r="D925" s="26">
        <v>50000</v>
      </c>
      <c r="E925" s="26">
        <v>0</v>
      </c>
      <c r="F925" s="26">
        <v>50000</v>
      </c>
      <c r="G925" s="26"/>
      <c r="H925" s="26"/>
    </row>
    <row r="926" spans="1:8" s="5" customFormat="1" ht="34.5" customHeight="1" outlineLevel="2">
      <c r="A926" s="23">
        <v>4</v>
      </c>
      <c r="B926" s="24" t="s">
        <v>1828</v>
      </c>
      <c r="C926" s="24" t="s">
        <v>1829</v>
      </c>
      <c r="D926" s="26">
        <v>50000</v>
      </c>
      <c r="E926" s="26"/>
      <c r="F926" s="26">
        <v>20000</v>
      </c>
      <c r="G926" s="26"/>
      <c r="H926" s="26"/>
    </row>
    <row r="927" spans="1:8" s="5" customFormat="1" ht="30" customHeight="1" outlineLevel="2">
      <c r="A927" s="23">
        <v>5</v>
      </c>
      <c r="B927" s="24" t="s">
        <v>1830</v>
      </c>
      <c r="C927" s="24" t="s">
        <v>1831</v>
      </c>
      <c r="D927" s="26">
        <v>215930</v>
      </c>
      <c r="E927" s="26"/>
      <c r="F927" s="26">
        <v>30000</v>
      </c>
      <c r="G927" s="26"/>
      <c r="H927" s="26"/>
    </row>
    <row r="928" spans="1:8" s="7" customFormat="1" ht="30" customHeight="1" outlineLevel="1">
      <c r="A928" s="21" t="s">
        <v>646</v>
      </c>
      <c r="B928" s="21" t="s">
        <v>1832</v>
      </c>
      <c r="C928" s="21"/>
      <c r="D928" s="21">
        <f aca="true" t="shared" si="19" ref="D928:G928">SUM(D929:D933)</f>
        <v>461000</v>
      </c>
      <c r="E928" s="21">
        <f t="shared" si="19"/>
        <v>231000</v>
      </c>
      <c r="F928" s="21">
        <f t="shared" si="19"/>
        <v>170000</v>
      </c>
      <c r="G928" s="21">
        <f t="shared" si="19"/>
        <v>0</v>
      </c>
      <c r="H928" s="21"/>
    </row>
    <row r="929" spans="1:8" s="5" customFormat="1" ht="37.5" customHeight="1" outlineLevel="2">
      <c r="A929" s="23">
        <v>1</v>
      </c>
      <c r="B929" s="24" t="s">
        <v>1833</v>
      </c>
      <c r="C929" s="24" t="s">
        <v>1834</v>
      </c>
      <c r="D929" s="26">
        <v>100000</v>
      </c>
      <c r="E929" s="26">
        <v>50000</v>
      </c>
      <c r="F929" s="26">
        <v>50000</v>
      </c>
      <c r="G929" s="26"/>
      <c r="H929" s="26"/>
    </row>
    <row r="930" spans="1:8" s="5" customFormat="1" ht="37.5" customHeight="1" outlineLevel="2">
      <c r="A930" s="23">
        <v>2</v>
      </c>
      <c r="B930" s="24" t="s">
        <v>1835</v>
      </c>
      <c r="C930" s="24" t="s">
        <v>1836</v>
      </c>
      <c r="D930" s="26">
        <v>100000</v>
      </c>
      <c r="E930" s="26">
        <v>80000</v>
      </c>
      <c r="F930" s="26">
        <v>20000</v>
      </c>
      <c r="G930" s="26"/>
      <c r="H930" s="26"/>
    </row>
    <row r="931" spans="1:8" s="5" customFormat="1" ht="52.5" customHeight="1" outlineLevel="2">
      <c r="A931" s="23">
        <v>3</v>
      </c>
      <c r="B931" s="24" t="s">
        <v>1837</v>
      </c>
      <c r="C931" s="24" t="s">
        <v>1838</v>
      </c>
      <c r="D931" s="26">
        <v>100000</v>
      </c>
      <c r="E931" s="26">
        <v>70000</v>
      </c>
      <c r="F931" s="26">
        <v>30000</v>
      </c>
      <c r="G931" s="26"/>
      <c r="H931" s="26"/>
    </row>
    <row r="932" spans="1:8" s="5" customFormat="1" ht="37.5" customHeight="1" outlineLevel="2">
      <c r="A932" s="23">
        <v>4</v>
      </c>
      <c r="B932" s="24" t="s">
        <v>1839</v>
      </c>
      <c r="C932" s="24" t="s">
        <v>1840</v>
      </c>
      <c r="D932" s="26">
        <v>61000</v>
      </c>
      <c r="E932" s="26">
        <v>1000</v>
      </c>
      <c r="F932" s="26">
        <v>40000</v>
      </c>
      <c r="G932" s="26"/>
      <c r="H932" s="26"/>
    </row>
    <row r="933" spans="1:8" s="5" customFormat="1" ht="37.5" customHeight="1" outlineLevel="2">
      <c r="A933" s="23">
        <v>5</v>
      </c>
      <c r="B933" s="24" t="s">
        <v>1841</v>
      </c>
      <c r="C933" s="24" t="s">
        <v>1842</v>
      </c>
      <c r="D933" s="26">
        <v>100000</v>
      </c>
      <c r="E933" s="26">
        <v>30000</v>
      </c>
      <c r="F933" s="26">
        <v>30000</v>
      </c>
      <c r="G933" s="26"/>
      <c r="H933" s="26"/>
    </row>
    <row r="934" spans="1:8" s="7" customFormat="1" ht="30" customHeight="1">
      <c r="A934" s="21" t="s">
        <v>1843</v>
      </c>
      <c r="B934" s="21" t="s">
        <v>1844</v>
      </c>
      <c r="C934" s="21"/>
      <c r="D934" s="21">
        <f aca="true" t="shared" si="20" ref="D934:G934">SUM(D935,D937,D952,D955,D963,D965,D969,D971)</f>
        <v>7175865</v>
      </c>
      <c r="E934" s="21">
        <f t="shared" si="20"/>
        <v>1634162</v>
      </c>
      <c r="F934" s="21">
        <f t="shared" si="20"/>
        <v>1675435</v>
      </c>
      <c r="G934" s="21">
        <f t="shared" si="20"/>
        <v>0</v>
      </c>
      <c r="H934" s="21"/>
    </row>
    <row r="935" spans="1:8" s="10" customFormat="1" ht="30" customHeight="1" outlineLevel="1">
      <c r="A935" s="21" t="s">
        <v>14</v>
      </c>
      <c r="B935" s="21" t="s">
        <v>1845</v>
      </c>
      <c r="C935" s="21"/>
      <c r="D935" s="21">
        <f aca="true" t="shared" si="21" ref="D935:G935">SUM(D936)</f>
        <v>80000</v>
      </c>
      <c r="E935" s="21">
        <f t="shared" si="21"/>
        <v>25100</v>
      </c>
      <c r="F935" s="21">
        <f t="shared" si="21"/>
        <v>14800</v>
      </c>
      <c r="G935" s="21">
        <f t="shared" si="21"/>
        <v>0</v>
      </c>
      <c r="H935" s="21"/>
    </row>
    <row r="936" spans="1:8" s="7" customFormat="1" ht="30" customHeight="1" outlineLevel="2">
      <c r="A936" s="23">
        <v>1</v>
      </c>
      <c r="B936" s="24" t="s">
        <v>1846</v>
      </c>
      <c r="C936" s="24" t="s">
        <v>1847</v>
      </c>
      <c r="D936" s="26">
        <v>80000</v>
      </c>
      <c r="E936" s="26">
        <v>25100</v>
      </c>
      <c r="F936" s="26">
        <v>14800</v>
      </c>
      <c r="G936" s="26"/>
      <c r="H936" s="26"/>
    </row>
    <row r="937" spans="1:8" s="5" customFormat="1" ht="30" customHeight="1" outlineLevel="1">
      <c r="A937" s="21" t="s">
        <v>166</v>
      </c>
      <c r="B937" s="21" t="s">
        <v>1848</v>
      </c>
      <c r="C937" s="21"/>
      <c r="D937" s="21">
        <f aca="true" t="shared" si="22" ref="D937:G937">SUM(D938:D951)</f>
        <v>5653165</v>
      </c>
      <c r="E937" s="21">
        <f t="shared" si="22"/>
        <v>1298836</v>
      </c>
      <c r="F937" s="21">
        <f t="shared" si="22"/>
        <v>819420</v>
      </c>
      <c r="G937" s="21">
        <f t="shared" si="22"/>
        <v>0</v>
      </c>
      <c r="H937" s="21"/>
    </row>
    <row r="938" spans="1:8" s="5" customFormat="1" ht="42" customHeight="1" outlineLevel="2">
      <c r="A938" s="23">
        <v>1</v>
      </c>
      <c r="B938" s="24" t="s">
        <v>1849</v>
      </c>
      <c r="C938" s="24" t="s">
        <v>1850</v>
      </c>
      <c r="D938" s="26">
        <v>1036122</v>
      </c>
      <c r="E938" s="26">
        <v>377200</v>
      </c>
      <c r="F938" s="26">
        <v>223751</v>
      </c>
      <c r="G938" s="26"/>
      <c r="H938" s="26"/>
    </row>
    <row r="939" spans="1:8" s="5" customFormat="1" ht="30" customHeight="1" outlineLevel="2">
      <c r="A939" s="23">
        <v>2</v>
      </c>
      <c r="B939" s="24" t="s">
        <v>1851</v>
      </c>
      <c r="C939" s="24" t="s">
        <v>1852</v>
      </c>
      <c r="D939" s="26">
        <v>652435</v>
      </c>
      <c r="E939" s="26">
        <v>238500</v>
      </c>
      <c r="F939" s="26">
        <v>107291</v>
      </c>
      <c r="G939" s="26"/>
      <c r="H939" s="26"/>
    </row>
    <row r="940" spans="1:241" s="5" customFormat="1" ht="28.5" customHeight="1" outlineLevel="2">
      <c r="A940" s="23">
        <v>3</v>
      </c>
      <c r="B940" s="24" t="s">
        <v>1853</v>
      </c>
      <c r="C940" s="24" t="s">
        <v>1854</v>
      </c>
      <c r="D940" s="26">
        <v>445591</v>
      </c>
      <c r="E940" s="26">
        <v>358606</v>
      </c>
      <c r="F940" s="26">
        <v>72931</v>
      </c>
      <c r="G940" s="26"/>
      <c r="H940" s="26"/>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c r="CO940" s="7"/>
      <c r="CP940" s="7"/>
      <c r="CQ940" s="7"/>
      <c r="CR940" s="7"/>
      <c r="CS940" s="7"/>
      <c r="CT940" s="7"/>
      <c r="CU940" s="7"/>
      <c r="CV940" s="7"/>
      <c r="CW940" s="7"/>
      <c r="CX940" s="7"/>
      <c r="CY940" s="7"/>
      <c r="CZ940" s="7"/>
      <c r="DA940" s="7"/>
      <c r="DB940" s="7"/>
      <c r="DC940" s="7"/>
      <c r="DD940" s="7"/>
      <c r="DE940" s="7"/>
      <c r="DF940" s="7"/>
      <c r="DG940" s="7"/>
      <c r="DH940" s="7"/>
      <c r="DI940" s="7"/>
      <c r="DJ940" s="7"/>
      <c r="DK940" s="7"/>
      <c r="DL940" s="7"/>
      <c r="DM940" s="7"/>
      <c r="DN940" s="7"/>
      <c r="DO940" s="7"/>
      <c r="DP940" s="7"/>
      <c r="DQ940" s="7"/>
      <c r="DR940" s="7"/>
      <c r="DS940" s="7"/>
      <c r="DT940" s="7"/>
      <c r="DU940" s="7"/>
      <c r="DV940" s="7"/>
      <c r="DW940" s="7"/>
      <c r="DX940" s="7"/>
      <c r="DY940" s="7"/>
      <c r="DZ940" s="7"/>
      <c r="EA940" s="7"/>
      <c r="EB940" s="7"/>
      <c r="EC940" s="7"/>
      <c r="ED940" s="7"/>
      <c r="EE940" s="7"/>
      <c r="EF940" s="7"/>
      <c r="EG940" s="7"/>
      <c r="EH940" s="7"/>
      <c r="EI940" s="7"/>
      <c r="EJ940" s="7"/>
      <c r="EK940" s="7"/>
      <c r="EL940" s="7"/>
      <c r="EM940" s="7"/>
      <c r="EN940" s="7"/>
      <c r="EO940" s="7"/>
      <c r="EP940" s="7"/>
      <c r="EQ940" s="7"/>
      <c r="ER940" s="7"/>
      <c r="ES940" s="7"/>
      <c r="ET940" s="7"/>
      <c r="EU940" s="7"/>
      <c r="EV940" s="7"/>
      <c r="EW940" s="7"/>
      <c r="EX940" s="7"/>
      <c r="EY940" s="7"/>
      <c r="EZ940" s="7"/>
      <c r="FA940" s="7"/>
      <c r="FB940" s="7"/>
      <c r="FC940" s="7"/>
      <c r="FD940" s="7"/>
      <c r="FE940" s="7"/>
      <c r="FF940" s="7"/>
      <c r="FG940" s="7"/>
      <c r="FH940" s="7"/>
      <c r="FI940" s="7"/>
      <c r="FJ940" s="7"/>
      <c r="FK940" s="7"/>
      <c r="FL940" s="7"/>
      <c r="FM940" s="7"/>
      <c r="FN940" s="7"/>
      <c r="FO940" s="7"/>
      <c r="FP940" s="7"/>
      <c r="FQ940" s="7"/>
      <c r="FR940" s="7"/>
      <c r="FS940" s="7"/>
      <c r="FT940" s="7"/>
      <c r="FU940" s="7"/>
      <c r="FV940" s="7"/>
      <c r="FW940" s="7"/>
      <c r="FX940" s="7"/>
      <c r="FY940" s="7"/>
      <c r="FZ940" s="7"/>
      <c r="GA940" s="7"/>
      <c r="GB940" s="7"/>
      <c r="GC940" s="7"/>
      <c r="GD940" s="7"/>
      <c r="GE940" s="7"/>
      <c r="GF940" s="7"/>
      <c r="GG940" s="7"/>
      <c r="GH940" s="7"/>
      <c r="GI940" s="7"/>
      <c r="GJ940" s="7"/>
      <c r="GK940" s="7"/>
      <c r="GL940" s="7"/>
      <c r="GM940" s="7"/>
      <c r="GN940" s="7"/>
      <c r="GO940" s="7"/>
      <c r="GP940" s="7"/>
      <c r="GQ940" s="7"/>
      <c r="GR940" s="7"/>
      <c r="GS940" s="7"/>
      <c r="GT940" s="7"/>
      <c r="GU940" s="7"/>
      <c r="GV940" s="7"/>
      <c r="GW940" s="7"/>
      <c r="GX940" s="7"/>
      <c r="GY940" s="7"/>
      <c r="GZ940" s="7"/>
      <c r="HA940" s="7"/>
      <c r="HB940" s="7"/>
      <c r="HC940" s="7"/>
      <c r="HD940" s="7"/>
      <c r="HE940" s="7"/>
      <c r="HF940" s="7"/>
      <c r="HG940" s="7"/>
      <c r="HH940" s="7"/>
      <c r="HI940" s="7"/>
      <c r="HJ940" s="7"/>
      <c r="HK940" s="7"/>
      <c r="HL940" s="7"/>
      <c r="HM940" s="7"/>
      <c r="HN940" s="7"/>
      <c r="HO940" s="7"/>
      <c r="HP940" s="7"/>
      <c r="HQ940" s="7"/>
      <c r="HR940" s="7"/>
      <c r="HS940" s="7"/>
      <c r="HT940" s="7"/>
      <c r="HU940" s="7"/>
      <c r="HV940" s="7"/>
      <c r="HW940" s="7"/>
      <c r="HX940" s="7"/>
      <c r="HY940" s="7"/>
      <c r="HZ940" s="7"/>
      <c r="IA940" s="7"/>
      <c r="IB940" s="7"/>
      <c r="IC940" s="7"/>
      <c r="ID940" s="7"/>
      <c r="IE940" s="7"/>
      <c r="IF940" s="7"/>
      <c r="IG940" s="7"/>
    </row>
    <row r="941" spans="1:8" s="5" customFormat="1" ht="28.5" customHeight="1" outlineLevel="2">
      <c r="A941" s="23">
        <v>4</v>
      </c>
      <c r="B941" s="24" t="s">
        <v>1855</v>
      </c>
      <c r="C941" s="24" t="s">
        <v>1856</v>
      </c>
      <c r="D941" s="26">
        <v>257486</v>
      </c>
      <c r="E941" s="26">
        <v>85700</v>
      </c>
      <c r="F941" s="26">
        <v>50768</v>
      </c>
      <c r="G941" s="26"/>
      <c r="H941" s="26"/>
    </row>
    <row r="942" spans="1:241" s="7" customFormat="1" ht="30" customHeight="1" outlineLevel="2">
      <c r="A942" s="23">
        <v>5</v>
      </c>
      <c r="B942" s="24" t="s">
        <v>1857</v>
      </c>
      <c r="C942" s="24" t="s">
        <v>1858</v>
      </c>
      <c r="D942" s="26">
        <v>226270</v>
      </c>
      <c r="E942" s="26">
        <v>82800</v>
      </c>
      <c r="F942" s="26">
        <v>48437</v>
      </c>
      <c r="G942" s="26"/>
      <c r="H942" s="26"/>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c r="GQ942" s="5"/>
      <c r="GR942" s="5"/>
      <c r="GS942" s="5"/>
      <c r="GT942" s="5"/>
      <c r="GU942" s="5"/>
      <c r="GV942" s="5"/>
      <c r="GW942" s="5"/>
      <c r="GX942" s="5"/>
      <c r="GY942" s="5"/>
      <c r="GZ942" s="5"/>
      <c r="HA942" s="5"/>
      <c r="HB942" s="5"/>
      <c r="HC942" s="5"/>
      <c r="HD942" s="5"/>
      <c r="HE942" s="5"/>
      <c r="HF942" s="5"/>
      <c r="HG942" s="5"/>
      <c r="HH942" s="5"/>
      <c r="HI942" s="5"/>
      <c r="HJ942" s="5"/>
      <c r="HK942" s="5"/>
      <c r="HL942" s="5"/>
      <c r="HM942" s="5"/>
      <c r="HN942" s="5"/>
      <c r="HO942" s="5"/>
      <c r="HP942" s="5"/>
      <c r="HQ942" s="5"/>
      <c r="HR942" s="5"/>
      <c r="HS942" s="5"/>
      <c r="HT942" s="5"/>
      <c r="HU942" s="5"/>
      <c r="HV942" s="5"/>
      <c r="HW942" s="5"/>
      <c r="HX942" s="5"/>
      <c r="HY942" s="5"/>
      <c r="HZ942" s="5"/>
      <c r="IA942" s="5"/>
      <c r="IB942" s="5"/>
      <c r="IC942" s="5"/>
      <c r="ID942" s="5"/>
      <c r="IE942" s="5"/>
      <c r="IF942" s="5"/>
      <c r="IG942" s="5"/>
    </row>
    <row r="943" spans="1:8" s="5" customFormat="1" ht="36" customHeight="1" outlineLevel="2">
      <c r="A943" s="23">
        <v>6</v>
      </c>
      <c r="B943" s="24" t="s">
        <v>1859</v>
      </c>
      <c r="C943" s="24" t="s">
        <v>1860</v>
      </c>
      <c r="D943" s="26">
        <v>201246</v>
      </c>
      <c r="E943" s="26">
        <v>4000</v>
      </c>
      <c r="F943" s="26">
        <v>102660</v>
      </c>
      <c r="G943" s="26"/>
      <c r="H943" s="26"/>
    </row>
    <row r="944" spans="1:8" s="5" customFormat="1" ht="50.25" customHeight="1" outlineLevel="2">
      <c r="A944" s="23">
        <v>7</v>
      </c>
      <c r="B944" s="24" t="s">
        <v>1861</v>
      </c>
      <c r="C944" s="24" t="s">
        <v>1862</v>
      </c>
      <c r="D944" s="26">
        <v>423555</v>
      </c>
      <c r="E944" s="26">
        <v>18020</v>
      </c>
      <c r="F944" s="26">
        <v>50060</v>
      </c>
      <c r="G944" s="26"/>
      <c r="H944" s="26"/>
    </row>
    <row r="945" spans="1:8" s="5" customFormat="1" ht="36" customHeight="1" outlineLevel="2">
      <c r="A945" s="23">
        <v>8</v>
      </c>
      <c r="B945" s="24" t="s">
        <v>1863</v>
      </c>
      <c r="C945" s="24" t="s">
        <v>1864</v>
      </c>
      <c r="D945" s="26">
        <v>384500</v>
      </c>
      <c r="E945" s="26">
        <v>126200</v>
      </c>
      <c r="F945" s="26">
        <v>107882</v>
      </c>
      <c r="G945" s="26"/>
      <c r="H945" s="26"/>
    </row>
    <row r="946" spans="1:8" s="5" customFormat="1" ht="34.5" customHeight="1" outlineLevel="2">
      <c r="A946" s="23">
        <v>9</v>
      </c>
      <c r="B946" s="24" t="s">
        <v>1865</v>
      </c>
      <c r="C946" s="24" t="s">
        <v>1866</v>
      </c>
      <c r="D946" s="26">
        <v>118914</v>
      </c>
      <c r="E946" s="26">
        <v>5010</v>
      </c>
      <c r="F946" s="26">
        <v>26050</v>
      </c>
      <c r="G946" s="26"/>
      <c r="H946" s="26"/>
    </row>
    <row r="947" spans="1:8" s="5" customFormat="1" ht="34.5" customHeight="1" outlineLevel="2">
      <c r="A947" s="23">
        <v>10</v>
      </c>
      <c r="B947" s="24" t="s">
        <v>1867</v>
      </c>
      <c r="C947" s="24" t="s">
        <v>1868</v>
      </c>
      <c r="D947" s="26">
        <v>17046</v>
      </c>
      <c r="E947" s="26">
        <v>2800</v>
      </c>
      <c r="F947" s="26">
        <v>4200</v>
      </c>
      <c r="G947" s="26"/>
      <c r="H947" s="26"/>
    </row>
    <row r="948" spans="1:8" s="5" customFormat="1" ht="66" customHeight="1" outlineLevel="2">
      <c r="A948" s="23">
        <v>11</v>
      </c>
      <c r="B948" s="24" t="s">
        <v>1869</v>
      </c>
      <c r="C948" s="24" t="s">
        <v>1870</v>
      </c>
      <c r="D948" s="26">
        <v>800000</v>
      </c>
      <c r="E948" s="26"/>
      <c r="F948" s="26">
        <v>10000</v>
      </c>
      <c r="G948" s="26"/>
      <c r="H948" s="28" t="s">
        <v>1871</v>
      </c>
    </row>
    <row r="949" spans="1:8" s="5" customFormat="1" ht="66" customHeight="1" outlineLevel="2">
      <c r="A949" s="23">
        <v>12</v>
      </c>
      <c r="B949" s="24" t="s">
        <v>1872</v>
      </c>
      <c r="C949" s="24" t="s">
        <v>1873</v>
      </c>
      <c r="D949" s="26">
        <v>590000</v>
      </c>
      <c r="E949" s="26"/>
      <c r="F949" s="26">
        <v>5000</v>
      </c>
      <c r="G949" s="26"/>
      <c r="H949" s="28" t="s">
        <v>1871</v>
      </c>
    </row>
    <row r="950" spans="1:8" s="5" customFormat="1" ht="34.5" customHeight="1" outlineLevel="2">
      <c r="A950" s="23">
        <v>13</v>
      </c>
      <c r="B950" s="24" t="s">
        <v>1874</v>
      </c>
      <c r="C950" s="24" t="s">
        <v>1875</v>
      </c>
      <c r="D950" s="26">
        <v>300000</v>
      </c>
      <c r="E950" s="26"/>
      <c r="F950" s="26">
        <v>5210</v>
      </c>
      <c r="G950" s="26"/>
      <c r="H950" s="26"/>
    </row>
    <row r="951" spans="1:8" s="5" customFormat="1" ht="34.5" customHeight="1" outlineLevel="2">
      <c r="A951" s="23">
        <v>14</v>
      </c>
      <c r="B951" s="24" t="s">
        <v>1876</v>
      </c>
      <c r="C951" s="24" t="s">
        <v>1877</v>
      </c>
      <c r="D951" s="26">
        <v>200000</v>
      </c>
      <c r="E951" s="26"/>
      <c r="F951" s="26">
        <v>5180</v>
      </c>
      <c r="G951" s="26"/>
      <c r="H951" s="26"/>
    </row>
    <row r="952" spans="1:8" s="5" customFormat="1" ht="34.5" customHeight="1" outlineLevel="1">
      <c r="A952" s="21" t="s">
        <v>382</v>
      </c>
      <c r="B952" s="21" t="s">
        <v>1878</v>
      </c>
      <c r="C952" s="21"/>
      <c r="D952" s="21">
        <f aca="true" t="shared" si="23" ref="D952:G952">SUM(D953:D954)</f>
        <v>48709</v>
      </c>
      <c r="E952" s="21">
        <f t="shared" si="23"/>
        <v>3699</v>
      </c>
      <c r="F952" s="21">
        <f t="shared" si="23"/>
        <v>11186</v>
      </c>
      <c r="G952" s="21">
        <f t="shared" si="23"/>
        <v>0</v>
      </c>
      <c r="H952" s="21"/>
    </row>
    <row r="953" spans="1:8" s="5" customFormat="1" ht="37.5" customHeight="1" outlineLevel="2">
      <c r="A953" s="23">
        <v>1</v>
      </c>
      <c r="B953" s="24" t="s">
        <v>1879</v>
      </c>
      <c r="C953" s="24" t="s">
        <v>1880</v>
      </c>
      <c r="D953" s="26">
        <v>23983</v>
      </c>
      <c r="E953" s="26">
        <v>300</v>
      </c>
      <c r="F953" s="26">
        <v>5186</v>
      </c>
      <c r="G953" s="26"/>
      <c r="H953" s="26"/>
    </row>
    <row r="954" spans="1:8" s="5" customFormat="1" ht="34.5" customHeight="1" outlineLevel="2">
      <c r="A954" s="23">
        <v>2</v>
      </c>
      <c r="B954" s="24" t="s">
        <v>1881</v>
      </c>
      <c r="C954" s="24" t="s">
        <v>1882</v>
      </c>
      <c r="D954" s="26">
        <v>24726</v>
      </c>
      <c r="E954" s="26">
        <v>3399</v>
      </c>
      <c r="F954" s="26">
        <v>6000</v>
      </c>
      <c r="G954" s="26"/>
      <c r="H954" s="26"/>
    </row>
    <row r="955" spans="1:8" s="5" customFormat="1" ht="34.5" customHeight="1" outlineLevel="1">
      <c r="A955" s="21" t="s">
        <v>468</v>
      </c>
      <c r="B955" s="21" t="s">
        <v>1883</v>
      </c>
      <c r="C955" s="21"/>
      <c r="D955" s="21">
        <f aca="true" t="shared" si="24" ref="D955:G955">SUM(D956:D962)</f>
        <v>615291</v>
      </c>
      <c r="E955" s="21">
        <f t="shared" si="24"/>
        <v>290027</v>
      </c>
      <c r="F955" s="21">
        <f t="shared" si="24"/>
        <v>182289</v>
      </c>
      <c r="G955" s="21">
        <f t="shared" si="24"/>
        <v>0</v>
      </c>
      <c r="H955" s="21"/>
    </row>
    <row r="956" spans="1:8" s="5" customFormat="1" ht="36.75" customHeight="1" outlineLevel="2">
      <c r="A956" s="23">
        <v>1</v>
      </c>
      <c r="B956" s="24" t="s">
        <v>1884</v>
      </c>
      <c r="C956" s="24" t="s">
        <v>1885</v>
      </c>
      <c r="D956" s="26">
        <v>39208</v>
      </c>
      <c r="E956" s="26">
        <v>34958</v>
      </c>
      <c r="F956" s="26">
        <v>4250</v>
      </c>
      <c r="G956" s="26"/>
      <c r="H956" s="26"/>
    </row>
    <row r="957" spans="1:8" s="5" customFormat="1" ht="34.5" customHeight="1" outlineLevel="2">
      <c r="A957" s="23">
        <v>2</v>
      </c>
      <c r="B957" s="24" t="s">
        <v>1886</v>
      </c>
      <c r="C957" s="24" t="s">
        <v>1887</v>
      </c>
      <c r="D957" s="26">
        <v>202276</v>
      </c>
      <c r="E957" s="26">
        <v>91527</v>
      </c>
      <c r="F957" s="26">
        <v>49257</v>
      </c>
      <c r="G957" s="26"/>
      <c r="H957" s="26"/>
    </row>
    <row r="958" spans="1:8" s="5" customFormat="1" ht="36.75" customHeight="1" outlineLevel="2">
      <c r="A958" s="23">
        <v>3</v>
      </c>
      <c r="B958" s="24" t="s">
        <v>1888</v>
      </c>
      <c r="C958" s="24" t="s">
        <v>1889</v>
      </c>
      <c r="D958" s="26">
        <v>109520</v>
      </c>
      <c r="E958" s="26">
        <v>51647</v>
      </c>
      <c r="F958" s="26">
        <v>39121</v>
      </c>
      <c r="G958" s="26"/>
      <c r="H958" s="26"/>
    </row>
    <row r="959" spans="1:8" s="5" customFormat="1" ht="36.75" customHeight="1" outlineLevel="2">
      <c r="A959" s="23">
        <v>4</v>
      </c>
      <c r="B959" s="24" t="s">
        <v>1890</v>
      </c>
      <c r="C959" s="24" t="s">
        <v>1891</v>
      </c>
      <c r="D959" s="26">
        <v>102111</v>
      </c>
      <c r="E959" s="26">
        <v>38615</v>
      </c>
      <c r="F959" s="26">
        <v>35000</v>
      </c>
      <c r="G959" s="26"/>
      <c r="H959" s="26"/>
    </row>
    <row r="960" spans="1:8" s="5" customFormat="1" ht="36.75" customHeight="1" outlineLevel="2">
      <c r="A960" s="23">
        <v>5</v>
      </c>
      <c r="B960" s="24" t="s">
        <v>1892</v>
      </c>
      <c r="C960" s="24" t="s">
        <v>1893</v>
      </c>
      <c r="D960" s="26">
        <v>85613</v>
      </c>
      <c r="E960" s="26">
        <v>53880</v>
      </c>
      <c r="F960" s="26">
        <v>27991</v>
      </c>
      <c r="G960" s="26"/>
      <c r="H960" s="26"/>
    </row>
    <row r="961" spans="1:8" s="5" customFormat="1" ht="36.75" customHeight="1" outlineLevel="2">
      <c r="A961" s="23">
        <v>6</v>
      </c>
      <c r="B961" s="24" t="s">
        <v>1894</v>
      </c>
      <c r="C961" s="24" t="s">
        <v>1895</v>
      </c>
      <c r="D961" s="26">
        <v>50000</v>
      </c>
      <c r="E961" s="26">
        <v>19400</v>
      </c>
      <c r="F961" s="26">
        <v>18100</v>
      </c>
      <c r="G961" s="26"/>
      <c r="H961" s="26"/>
    </row>
    <row r="962" spans="1:8" s="5" customFormat="1" ht="36.75" customHeight="1" outlineLevel="2">
      <c r="A962" s="23">
        <v>7</v>
      </c>
      <c r="B962" s="24" t="s">
        <v>1896</v>
      </c>
      <c r="C962" s="24" t="s">
        <v>1897</v>
      </c>
      <c r="D962" s="26">
        <v>26563</v>
      </c>
      <c r="E962" s="26"/>
      <c r="F962" s="26">
        <v>8570</v>
      </c>
      <c r="G962" s="26"/>
      <c r="H962" s="26"/>
    </row>
    <row r="963" spans="1:8" s="5" customFormat="1" ht="36.75" customHeight="1" outlineLevel="1">
      <c r="A963" s="21" t="s">
        <v>604</v>
      </c>
      <c r="B963" s="21" t="s">
        <v>1898</v>
      </c>
      <c r="C963" s="21"/>
      <c r="D963" s="21">
        <f aca="true" t="shared" si="25" ref="D963:G963">SUM(D964)</f>
        <v>189901</v>
      </c>
      <c r="E963" s="21">
        <f t="shared" si="25"/>
        <v>12000</v>
      </c>
      <c r="F963" s="21">
        <f t="shared" si="25"/>
        <v>100000</v>
      </c>
      <c r="G963" s="21">
        <f t="shared" si="25"/>
        <v>0</v>
      </c>
      <c r="H963" s="21"/>
    </row>
    <row r="964" spans="1:8" s="5" customFormat="1" ht="34.5" customHeight="1" outlineLevel="2">
      <c r="A964" s="23">
        <v>1</v>
      </c>
      <c r="B964" s="24" t="s">
        <v>1899</v>
      </c>
      <c r="C964" s="24" t="s">
        <v>1900</v>
      </c>
      <c r="D964" s="26">
        <v>189901</v>
      </c>
      <c r="E964" s="26">
        <v>12000</v>
      </c>
      <c r="F964" s="26">
        <v>100000</v>
      </c>
      <c r="G964" s="26"/>
      <c r="H964" s="26"/>
    </row>
    <row r="965" spans="1:8" s="5" customFormat="1" ht="30" customHeight="1" outlineLevel="1">
      <c r="A965" s="21" t="s">
        <v>646</v>
      </c>
      <c r="B965" s="21" t="s">
        <v>1901</v>
      </c>
      <c r="C965" s="21"/>
      <c r="D965" s="21">
        <f aca="true" t="shared" si="26" ref="D965:G965">SUM(D966:D968)</f>
        <v>67059</v>
      </c>
      <c r="E965" s="21">
        <f t="shared" si="26"/>
        <v>2500</v>
      </c>
      <c r="F965" s="21">
        <f t="shared" si="26"/>
        <v>28000</v>
      </c>
      <c r="G965" s="21">
        <f t="shared" si="26"/>
        <v>0</v>
      </c>
      <c r="H965" s="21"/>
    </row>
    <row r="966" spans="1:8" s="5" customFormat="1" ht="30" customHeight="1" outlineLevel="2">
      <c r="A966" s="23">
        <v>1</v>
      </c>
      <c r="B966" s="24" t="s">
        <v>1902</v>
      </c>
      <c r="C966" s="24" t="s">
        <v>1903</v>
      </c>
      <c r="D966" s="26">
        <v>13800</v>
      </c>
      <c r="E966" s="26">
        <v>1500</v>
      </c>
      <c r="F966" s="26">
        <v>5000</v>
      </c>
      <c r="G966" s="26"/>
      <c r="H966" s="26"/>
    </row>
    <row r="967" spans="1:8" s="5" customFormat="1" ht="30" customHeight="1" outlineLevel="2">
      <c r="A967" s="23">
        <v>2</v>
      </c>
      <c r="B967" s="24" t="s">
        <v>1904</v>
      </c>
      <c r="C967" s="24" t="s">
        <v>601</v>
      </c>
      <c r="D967" s="26">
        <v>13259</v>
      </c>
      <c r="E967" s="26">
        <v>1000</v>
      </c>
      <c r="F967" s="26">
        <v>8000</v>
      </c>
      <c r="G967" s="26"/>
      <c r="H967" s="26"/>
    </row>
    <row r="968" spans="1:8" s="5" customFormat="1" ht="30" customHeight="1" outlineLevel="2">
      <c r="A968" s="23">
        <v>3</v>
      </c>
      <c r="B968" s="24" t="s">
        <v>1905</v>
      </c>
      <c r="C968" s="24" t="s">
        <v>1906</v>
      </c>
      <c r="D968" s="26">
        <v>40000</v>
      </c>
      <c r="E968" s="26"/>
      <c r="F968" s="26">
        <v>15000</v>
      </c>
      <c r="G968" s="26"/>
      <c r="H968" s="26"/>
    </row>
    <row r="969" spans="1:8" s="5" customFormat="1" ht="34.5" customHeight="1" outlineLevel="1">
      <c r="A969" s="21" t="s">
        <v>696</v>
      </c>
      <c r="B969" s="21" t="s">
        <v>1907</v>
      </c>
      <c r="C969" s="21"/>
      <c r="D969" s="21">
        <f aca="true" t="shared" si="27" ref="D969:G969">SUM(D970)</f>
        <v>21740</v>
      </c>
      <c r="E969" s="21">
        <f t="shared" si="27"/>
        <v>2000</v>
      </c>
      <c r="F969" s="21">
        <f t="shared" si="27"/>
        <v>19740</v>
      </c>
      <c r="G969" s="21">
        <f t="shared" si="27"/>
        <v>0</v>
      </c>
      <c r="H969" s="21"/>
    </row>
    <row r="970" spans="1:8" s="5" customFormat="1" ht="30" customHeight="1" outlineLevel="2">
      <c r="A970" s="23">
        <v>1</v>
      </c>
      <c r="B970" s="24" t="s">
        <v>1908</v>
      </c>
      <c r="C970" s="24" t="s">
        <v>1909</v>
      </c>
      <c r="D970" s="26">
        <v>21740</v>
      </c>
      <c r="E970" s="26">
        <v>2000</v>
      </c>
      <c r="F970" s="26">
        <v>19740</v>
      </c>
      <c r="G970" s="26"/>
      <c r="H970" s="26"/>
    </row>
    <row r="971" spans="1:8" s="5" customFormat="1" ht="34.5" customHeight="1" outlineLevel="1">
      <c r="A971" s="21" t="s">
        <v>1052</v>
      </c>
      <c r="B971" s="21" t="s">
        <v>1910</v>
      </c>
      <c r="C971" s="21"/>
      <c r="D971" s="21">
        <f aca="true" t="shared" si="28" ref="D971:G971">SUM(D972)</f>
        <v>500000</v>
      </c>
      <c r="E971" s="21">
        <f t="shared" si="28"/>
        <v>0</v>
      </c>
      <c r="F971" s="21">
        <f t="shared" si="28"/>
        <v>500000</v>
      </c>
      <c r="G971" s="21">
        <f t="shared" si="28"/>
        <v>0</v>
      </c>
      <c r="H971" s="21"/>
    </row>
    <row r="972" spans="1:8" s="5" customFormat="1" ht="30" customHeight="1" outlineLevel="2">
      <c r="A972" s="23">
        <v>1</v>
      </c>
      <c r="B972" s="24" t="s">
        <v>1911</v>
      </c>
      <c r="C972" s="24" t="s">
        <v>1912</v>
      </c>
      <c r="D972" s="26">
        <v>500000</v>
      </c>
      <c r="E972" s="26">
        <v>0</v>
      </c>
      <c r="F972" s="26">
        <v>500000</v>
      </c>
      <c r="G972" s="26"/>
      <c r="H972" s="26"/>
    </row>
    <row r="973" spans="1:8" s="5" customFormat="1" ht="34.5" customHeight="1">
      <c r="A973" s="21" t="s">
        <v>1913</v>
      </c>
      <c r="B973" s="21" t="s">
        <v>1914</v>
      </c>
      <c r="C973" s="21"/>
      <c r="D973" s="21">
        <f aca="true" t="shared" si="29" ref="D973:G973">SUM(D974,D987,D989,D991,D993,D995,D997,D999,D1013,D1016)</f>
        <v>21965438</v>
      </c>
      <c r="E973" s="21">
        <f t="shared" si="29"/>
        <v>5016557</v>
      </c>
      <c r="F973" s="21">
        <f t="shared" si="29"/>
        <v>3902372</v>
      </c>
      <c r="G973" s="21">
        <f t="shared" si="29"/>
        <v>0</v>
      </c>
      <c r="H973" s="21"/>
    </row>
    <row r="974" spans="1:8" s="5" customFormat="1" ht="34.5" customHeight="1" outlineLevel="1">
      <c r="A974" s="21" t="s">
        <v>14</v>
      </c>
      <c r="B974" s="21" t="s">
        <v>1915</v>
      </c>
      <c r="C974" s="21"/>
      <c r="D974" s="21">
        <f aca="true" t="shared" si="30" ref="D974:G974">SUM(D975:D986)</f>
        <v>832225</v>
      </c>
      <c r="E974" s="21">
        <f t="shared" si="30"/>
        <v>330193</v>
      </c>
      <c r="F974" s="21">
        <f t="shared" si="30"/>
        <v>297063</v>
      </c>
      <c r="G974" s="21">
        <f t="shared" si="30"/>
        <v>0</v>
      </c>
      <c r="H974" s="21"/>
    </row>
    <row r="975" spans="1:8" s="5" customFormat="1" ht="30" customHeight="1" outlineLevel="2">
      <c r="A975" s="23">
        <v>1</v>
      </c>
      <c r="B975" s="24" t="s">
        <v>1916</v>
      </c>
      <c r="C975" s="24" t="s">
        <v>1917</v>
      </c>
      <c r="D975" s="26">
        <v>63847</v>
      </c>
      <c r="E975" s="26">
        <v>51226</v>
      </c>
      <c r="F975" s="26">
        <v>12621</v>
      </c>
      <c r="G975" s="26"/>
      <c r="H975" s="26"/>
    </row>
    <row r="976" spans="1:8" s="5" customFormat="1" ht="30" customHeight="1" outlineLevel="2">
      <c r="A976" s="23">
        <v>2</v>
      </c>
      <c r="B976" s="24" t="s">
        <v>1918</v>
      </c>
      <c r="C976" s="24" t="s">
        <v>1919</v>
      </c>
      <c r="D976" s="26">
        <v>46140</v>
      </c>
      <c r="E976" s="26">
        <v>30922</v>
      </c>
      <c r="F976" s="26">
        <v>15218</v>
      </c>
      <c r="G976" s="26"/>
      <c r="H976" s="26"/>
    </row>
    <row r="977" spans="1:8" s="5" customFormat="1" ht="37.5" customHeight="1" outlineLevel="2">
      <c r="A977" s="23">
        <v>3</v>
      </c>
      <c r="B977" s="24" t="s">
        <v>1920</v>
      </c>
      <c r="C977" s="24" t="s">
        <v>1921</v>
      </c>
      <c r="D977" s="26">
        <v>394993</v>
      </c>
      <c r="E977" s="26">
        <v>199845</v>
      </c>
      <c r="F977" s="26">
        <v>195148</v>
      </c>
      <c r="G977" s="26"/>
      <c r="H977" s="26"/>
    </row>
    <row r="978" spans="1:8" s="5" customFormat="1" ht="30" customHeight="1" outlineLevel="2">
      <c r="A978" s="23">
        <v>4</v>
      </c>
      <c r="B978" s="24" t="s">
        <v>1922</v>
      </c>
      <c r="C978" s="24" t="s">
        <v>1923</v>
      </c>
      <c r="D978" s="26">
        <v>84207</v>
      </c>
      <c r="E978" s="26">
        <v>39000</v>
      </c>
      <c r="F978" s="26">
        <v>24065</v>
      </c>
      <c r="G978" s="26"/>
      <c r="H978" s="26"/>
    </row>
    <row r="979" spans="1:8" s="5" customFormat="1" ht="30" customHeight="1" outlineLevel="2">
      <c r="A979" s="23">
        <v>5</v>
      </c>
      <c r="B979" s="24" t="s">
        <v>1924</v>
      </c>
      <c r="C979" s="24" t="s">
        <v>1925</v>
      </c>
      <c r="D979" s="26">
        <v>43862</v>
      </c>
      <c r="E979" s="26">
        <v>3000</v>
      </c>
      <c r="F979" s="26">
        <v>15000</v>
      </c>
      <c r="G979" s="26"/>
      <c r="H979" s="26"/>
    </row>
    <row r="980" spans="1:8" s="5" customFormat="1" ht="30" customHeight="1" outlineLevel="2">
      <c r="A980" s="23">
        <v>6</v>
      </c>
      <c r="B980" s="24" t="s">
        <v>1926</v>
      </c>
      <c r="C980" s="24" t="s">
        <v>1927</v>
      </c>
      <c r="D980" s="26">
        <v>11236</v>
      </c>
      <c r="E980" s="26">
        <v>1500</v>
      </c>
      <c r="F980" s="26">
        <v>4500</v>
      </c>
      <c r="G980" s="26"/>
      <c r="H980" s="26"/>
    </row>
    <row r="981" spans="1:8" s="5" customFormat="1" ht="30" customHeight="1" outlineLevel="2">
      <c r="A981" s="23">
        <v>7</v>
      </c>
      <c r="B981" s="24" t="s">
        <v>1928</v>
      </c>
      <c r="C981" s="24" t="s">
        <v>1929</v>
      </c>
      <c r="D981" s="26">
        <v>12947</v>
      </c>
      <c r="E981" s="26">
        <v>1200</v>
      </c>
      <c r="F981" s="26">
        <v>4000</v>
      </c>
      <c r="G981" s="26"/>
      <c r="H981" s="26"/>
    </row>
    <row r="982" spans="1:8" s="5" customFormat="1" ht="30" customHeight="1" outlineLevel="2">
      <c r="A982" s="23">
        <v>8</v>
      </c>
      <c r="B982" s="24" t="s">
        <v>1930</v>
      </c>
      <c r="C982" s="24" t="s">
        <v>1931</v>
      </c>
      <c r="D982" s="26">
        <v>15816</v>
      </c>
      <c r="E982" s="26">
        <v>3500</v>
      </c>
      <c r="F982" s="26">
        <v>5011</v>
      </c>
      <c r="G982" s="26"/>
      <c r="H982" s="26"/>
    </row>
    <row r="983" spans="1:8" s="5" customFormat="1" ht="37.5" customHeight="1" outlineLevel="2">
      <c r="A983" s="23">
        <v>9</v>
      </c>
      <c r="B983" s="24" t="s">
        <v>1932</v>
      </c>
      <c r="C983" s="24" t="s">
        <v>1933</v>
      </c>
      <c r="D983" s="26">
        <v>12613</v>
      </c>
      <c r="E983" s="26"/>
      <c r="F983" s="26">
        <v>4500</v>
      </c>
      <c r="G983" s="26"/>
      <c r="H983" s="26"/>
    </row>
    <row r="984" spans="1:8" s="5" customFormat="1" ht="30" customHeight="1" outlineLevel="2">
      <c r="A984" s="23">
        <v>10</v>
      </c>
      <c r="B984" s="24" t="s">
        <v>1934</v>
      </c>
      <c r="C984" s="24" t="s">
        <v>1935</v>
      </c>
      <c r="D984" s="26">
        <v>61468</v>
      </c>
      <c r="E984" s="26"/>
      <c r="F984" s="26">
        <v>15000</v>
      </c>
      <c r="G984" s="26"/>
      <c r="H984" s="26"/>
    </row>
    <row r="985" spans="1:8" s="5" customFormat="1" ht="30" customHeight="1" outlineLevel="2">
      <c r="A985" s="23">
        <v>11</v>
      </c>
      <c r="B985" s="24" t="s">
        <v>1936</v>
      </c>
      <c r="C985" s="24" t="s">
        <v>1937</v>
      </c>
      <c r="D985" s="26">
        <v>15801</v>
      </c>
      <c r="E985" s="26"/>
      <c r="F985" s="26">
        <v>1000</v>
      </c>
      <c r="G985" s="26"/>
      <c r="H985" s="26"/>
    </row>
    <row r="986" spans="1:8" s="5" customFormat="1" ht="30" customHeight="1" outlineLevel="2">
      <c r="A986" s="23">
        <v>12</v>
      </c>
      <c r="B986" s="24" t="s">
        <v>1938</v>
      </c>
      <c r="C986" s="24" t="s">
        <v>1939</v>
      </c>
      <c r="D986" s="26">
        <v>69295</v>
      </c>
      <c r="E986" s="26"/>
      <c r="F986" s="26">
        <v>1000</v>
      </c>
      <c r="G986" s="26"/>
      <c r="H986" s="26"/>
    </row>
    <row r="987" spans="1:8" s="5" customFormat="1" ht="34.5" customHeight="1" outlineLevel="1">
      <c r="A987" s="21" t="s">
        <v>166</v>
      </c>
      <c r="B987" s="21" t="s">
        <v>1940</v>
      </c>
      <c r="C987" s="21"/>
      <c r="D987" s="21">
        <f aca="true" t="shared" si="31" ref="D987:G987">SUM(D988)</f>
        <v>497736</v>
      </c>
      <c r="E987" s="21">
        <f t="shared" si="31"/>
        <v>35987</v>
      </c>
      <c r="F987" s="21">
        <f t="shared" si="31"/>
        <v>130000</v>
      </c>
      <c r="G987" s="21">
        <f t="shared" si="31"/>
        <v>0</v>
      </c>
      <c r="H987" s="21"/>
    </row>
    <row r="988" spans="1:8" s="5" customFormat="1" ht="30" customHeight="1" outlineLevel="2">
      <c r="A988" s="21">
        <v>1</v>
      </c>
      <c r="B988" s="24" t="s">
        <v>1941</v>
      </c>
      <c r="C988" s="24" t="s">
        <v>1942</v>
      </c>
      <c r="D988" s="26">
        <v>497736</v>
      </c>
      <c r="E988" s="26">
        <v>35987</v>
      </c>
      <c r="F988" s="26">
        <v>130000</v>
      </c>
      <c r="G988" s="26"/>
      <c r="H988" s="26"/>
    </row>
    <row r="989" spans="1:241" s="11" customFormat="1" ht="30" customHeight="1" outlineLevel="1">
      <c r="A989" s="21" t="s">
        <v>382</v>
      </c>
      <c r="B989" s="21" t="s">
        <v>1943</v>
      </c>
      <c r="C989" s="21"/>
      <c r="D989" s="21">
        <f aca="true" t="shared" si="32" ref="D989:G989">SUM(D990)</f>
        <v>719000</v>
      </c>
      <c r="E989" s="21">
        <f t="shared" si="32"/>
        <v>10700</v>
      </c>
      <c r="F989" s="21">
        <f t="shared" si="32"/>
        <v>72000</v>
      </c>
      <c r="G989" s="21">
        <f t="shared" si="32"/>
        <v>0</v>
      </c>
      <c r="H989" s="21"/>
      <c r="I989" s="29"/>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P989" s="29"/>
      <c r="AQ989" s="29"/>
      <c r="AR989" s="29"/>
      <c r="AS989" s="29"/>
      <c r="AT989" s="29"/>
      <c r="AU989" s="29"/>
      <c r="AV989" s="29"/>
      <c r="AW989" s="29"/>
      <c r="AX989" s="29"/>
      <c r="AY989" s="29"/>
      <c r="AZ989" s="29"/>
      <c r="BA989" s="29"/>
      <c r="BB989" s="29"/>
      <c r="BC989" s="29"/>
      <c r="BD989" s="29"/>
      <c r="BE989" s="29"/>
      <c r="BF989" s="29"/>
      <c r="BG989" s="29"/>
      <c r="BH989" s="29"/>
      <c r="BI989" s="29"/>
      <c r="BJ989" s="29"/>
      <c r="BK989" s="29"/>
      <c r="BL989" s="29"/>
      <c r="BM989" s="29"/>
      <c r="BN989" s="29"/>
      <c r="BO989" s="29"/>
      <c r="BP989" s="29"/>
      <c r="BQ989" s="29"/>
      <c r="BR989" s="29"/>
      <c r="BS989" s="29"/>
      <c r="BT989" s="29"/>
      <c r="BU989" s="29"/>
      <c r="BV989" s="29"/>
      <c r="BW989" s="29"/>
      <c r="BX989" s="29"/>
      <c r="BY989" s="29"/>
      <c r="BZ989" s="29"/>
      <c r="CA989" s="29"/>
      <c r="CB989" s="29"/>
      <c r="CC989" s="29"/>
      <c r="CD989" s="29"/>
      <c r="CE989" s="29"/>
      <c r="CF989" s="29"/>
      <c r="CG989" s="29"/>
      <c r="CH989" s="29"/>
      <c r="CI989" s="29"/>
      <c r="CJ989" s="29"/>
      <c r="CK989" s="29"/>
      <c r="CL989" s="29"/>
      <c r="CM989" s="29"/>
      <c r="CN989" s="29"/>
      <c r="CO989" s="29"/>
      <c r="CP989" s="29"/>
      <c r="CQ989" s="29"/>
      <c r="CR989" s="29"/>
      <c r="CS989" s="29"/>
      <c r="CT989" s="29"/>
      <c r="CU989" s="29"/>
      <c r="CV989" s="29"/>
      <c r="CW989" s="29"/>
      <c r="CX989" s="29"/>
      <c r="CY989" s="29"/>
      <c r="CZ989" s="29"/>
      <c r="DA989" s="29"/>
      <c r="DB989" s="29"/>
      <c r="DC989" s="29"/>
      <c r="DD989" s="29"/>
      <c r="DE989" s="29"/>
      <c r="DF989" s="29"/>
      <c r="DG989" s="29"/>
      <c r="DH989" s="29"/>
      <c r="DI989" s="29"/>
      <c r="DJ989" s="29"/>
      <c r="DK989" s="29"/>
      <c r="DL989" s="29"/>
      <c r="DM989" s="29"/>
      <c r="DN989" s="29"/>
      <c r="DO989" s="29"/>
      <c r="DP989" s="29"/>
      <c r="DQ989" s="29"/>
      <c r="DR989" s="29"/>
      <c r="DS989" s="29"/>
      <c r="DT989" s="29"/>
      <c r="DU989" s="29"/>
      <c r="DV989" s="29"/>
      <c r="DW989" s="29"/>
      <c r="DX989" s="29"/>
      <c r="DY989" s="29"/>
      <c r="DZ989" s="29"/>
      <c r="EA989" s="29"/>
      <c r="EB989" s="29"/>
      <c r="EC989" s="29"/>
      <c r="ED989" s="29"/>
      <c r="EE989" s="29"/>
      <c r="EF989" s="29"/>
      <c r="EG989" s="29"/>
      <c r="EH989" s="29"/>
      <c r="EI989" s="29"/>
      <c r="EJ989" s="29"/>
      <c r="EK989" s="29"/>
      <c r="EL989" s="29"/>
      <c r="EM989" s="29"/>
      <c r="EN989" s="29"/>
      <c r="EO989" s="29"/>
      <c r="EP989" s="29"/>
      <c r="EQ989" s="29"/>
      <c r="ER989" s="29"/>
      <c r="ES989" s="29"/>
      <c r="ET989" s="29"/>
      <c r="EU989" s="29"/>
      <c r="EV989" s="29"/>
      <c r="EW989" s="29"/>
      <c r="EX989" s="29"/>
      <c r="EY989" s="29"/>
      <c r="EZ989" s="29"/>
      <c r="FA989" s="29"/>
      <c r="FB989" s="29"/>
      <c r="FC989" s="29"/>
      <c r="FD989" s="29"/>
      <c r="FE989" s="29"/>
      <c r="FF989" s="29"/>
      <c r="FG989" s="29"/>
      <c r="FH989" s="29"/>
      <c r="FI989" s="29"/>
      <c r="FJ989" s="29"/>
      <c r="FK989" s="29"/>
      <c r="FL989" s="29"/>
      <c r="FM989" s="29"/>
      <c r="FN989" s="29"/>
      <c r="FO989" s="29"/>
      <c r="FP989" s="29"/>
      <c r="FQ989" s="29"/>
      <c r="FR989" s="29"/>
      <c r="FS989" s="29"/>
      <c r="FT989" s="29"/>
      <c r="FU989" s="29"/>
      <c r="FV989" s="29"/>
      <c r="FW989" s="29"/>
      <c r="FX989" s="29"/>
      <c r="FY989" s="29"/>
      <c r="FZ989" s="29"/>
      <c r="GA989" s="29"/>
      <c r="GB989" s="29"/>
      <c r="GC989" s="29"/>
      <c r="GD989" s="29"/>
      <c r="GE989" s="29"/>
      <c r="GF989" s="29"/>
      <c r="GG989" s="29"/>
      <c r="GH989" s="29"/>
      <c r="GI989" s="29"/>
      <c r="GJ989" s="29"/>
      <c r="GK989" s="29"/>
      <c r="GL989" s="29"/>
      <c r="GM989" s="29"/>
      <c r="GN989" s="29"/>
      <c r="GO989" s="29"/>
      <c r="GP989" s="29"/>
      <c r="GQ989" s="29"/>
      <c r="GR989" s="29"/>
      <c r="GS989" s="29"/>
      <c r="GT989" s="29"/>
      <c r="GU989" s="29"/>
      <c r="GV989" s="29"/>
      <c r="GW989" s="29"/>
      <c r="GX989" s="29"/>
      <c r="GY989" s="29"/>
      <c r="GZ989" s="29"/>
      <c r="HA989" s="29"/>
      <c r="HB989" s="29"/>
      <c r="HC989" s="29"/>
      <c r="HD989" s="29"/>
      <c r="HE989" s="29"/>
      <c r="HF989" s="29"/>
      <c r="HG989" s="29"/>
      <c r="HH989" s="29"/>
      <c r="HI989" s="29"/>
      <c r="HJ989" s="29"/>
      <c r="HK989" s="29"/>
      <c r="HL989" s="29"/>
      <c r="HM989" s="29"/>
      <c r="HN989" s="29"/>
      <c r="HO989" s="29"/>
      <c r="HP989" s="29"/>
      <c r="HQ989" s="29"/>
      <c r="HR989" s="29"/>
      <c r="HS989" s="29"/>
      <c r="HT989" s="29"/>
      <c r="HU989" s="29"/>
      <c r="HV989" s="29"/>
      <c r="HW989" s="29"/>
      <c r="HX989" s="29"/>
      <c r="HY989" s="29"/>
      <c r="HZ989" s="29"/>
      <c r="IA989" s="29"/>
      <c r="IB989" s="29"/>
      <c r="IC989" s="29"/>
      <c r="ID989" s="29"/>
      <c r="IE989" s="29"/>
      <c r="IF989" s="29"/>
      <c r="IG989" s="29"/>
    </row>
    <row r="990" spans="1:8" s="5" customFormat="1" ht="30" customHeight="1" outlineLevel="2">
      <c r="A990" s="23">
        <v>1</v>
      </c>
      <c r="B990" s="24" t="s">
        <v>1944</v>
      </c>
      <c r="C990" s="24" t="s">
        <v>1945</v>
      </c>
      <c r="D990" s="26">
        <v>719000</v>
      </c>
      <c r="E990" s="26">
        <v>10700</v>
      </c>
      <c r="F990" s="26">
        <v>72000</v>
      </c>
      <c r="G990" s="26"/>
      <c r="H990" s="26"/>
    </row>
    <row r="991" spans="1:8" s="5" customFormat="1" ht="34.5" customHeight="1" outlineLevel="1">
      <c r="A991" s="21" t="s">
        <v>468</v>
      </c>
      <c r="B991" s="21" t="s">
        <v>1946</v>
      </c>
      <c r="C991" s="21"/>
      <c r="D991" s="21">
        <f aca="true" t="shared" si="33" ref="D991:G991">SUM(D992)</f>
        <v>704919</v>
      </c>
      <c r="E991" s="21">
        <f t="shared" si="33"/>
        <v>3000</v>
      </c>
      <c r="F991" s="21">
        <f t="shared" si="33"/>
        <v>24710</v>
      </c>
      <c r="G991" s="21">
        <f t="shared" si="33"/>
        <v>0</v>
      </c>
      <c r="H991" s="21"/>
    </row>
    <row r="992" spans="1:8" s="5" customFormat="1" ht="30" customHeight="1" outlineLevel="2">
      <c r="A992" s="23">
        <v>1</v>
      </c>
      <c r="B992" s="24" t="s">
        <v>1947</v>
      </c>
      <c r="C992" s="24" t="s">
        <v>1945</v>
      </c>
      <c r="D992" s="26">
        <v>704919</v>
      </c>
      <c r="E992" s="26">
        <v>3000</v>
      </c>
      <c r="F992" s="26">
        <v>24710</v>
      </c>
      <c r="G992" s="26"/>
      <c r="H992" s="26"/>
    </row>
    <row r="993" spans="1:8" s="5" customFormat="1" ht="34.5" customHeight="1" outlineLevel="1">
      <c r="A993" s="21" t="s">
        <v>604</v>
      </c>
      <c r="B993" s="21" t="s">
        <v>1948</v>
      </c>
      <c r="C993" s="21"/>
      <c r="D993" s="21">
        <f aca="true" t="shared" si="34" ref="D993:G993">SUM(D994)</f>
        <v>710428</v>
      </c>
      <c r="E993" s="21">
        <f t="shared" si="34"/>
        <v>351699</v>
      </c>
      <c r="F993" s="21">
        <f t="shared" si="34"/>
        <v>358729</v>
      </c>
      <c r="G993" s="21">
        <f t="shared" si="34"/>
        <v>0</v>
      </c>
      <c r="H993" s="21"/>
    </row>
    <row r="994" spans="1:8" s="5" customFormat="1" ht="30" customHeight="1" outlineLevel="2">
      <c r="A994" s="23">
        <v>1</v>
      </c>
      <c r="B994" s="24" t="s">
        <v>1949</v>
      </c>
      <c r="C994" s="24" t="s">
        <v>1945</v>
      </c>
      <c r="D994" s="26">
        <v>710428</v>
      </c>
      <c r="E994" s="26">
        <v>351699</v>
      </c>
      <c r="F994" s="26">
        <v>358729</v>
      </c>
      <c r="G994" s="26"/>
      <c r="H994" s="26"/>
    </row>
    <row r="995" spans="1:8" s="5" customFormat="1" ht="34.5" customHeight="1" outlineLevel="1">
      <c r="A995" s="21" t="s">
        <v>646</v>
      </c>
      <c r="B995" s="21" t="s">
        <v>1950</v>
      </c>
      <c r="C995" s="21"/>
      <c r="D995" s="21">
        <f aca="true" t="shared" si="35" ref="D995:G995">SUM(D996)</f>
        <v>1630000</v>
      </c>
      <c r="E995" s="21">
        <f t="shared" si="35"/>
        <v>350000</v>
      </c>
      <c r="F995" s="21">
        <f t="shared" si="35"/>
        <v>370000</v>
      </c>
      <c r="G995" s="21">
        <f t="shared" si="35"/>
        <v>0</v>
      </c>
      <c r="H995" s="21"/>
    </row>
    <row r="996" spans="1:8" s="5" customFormat="1" ht="51.75" customHeight="1" outlineLevel="2">
      <c r="A996" s="23">
        <v>1</v>
      </c>
      <c r="B996" s="24" t="s">
        <v>1951</v>
      </c>
      <c r="C996" s="24" t="s">
        <v>1952</v>
      </c>
      <c r="D996" s="26">
        <v>1630000</v>
      </c>
      <c r="E996" s="26">
        <v>350000</v>
      </c>
      <c r="F996" s="26">
        <v>370000</v>
      </c>
      <c r="G996" s="26"/>
      <c r="H996" s="26"/>
    </row>
    <row r="997" spans="1:8" s="5" customFormat="1" ht="34.5" customHeight="1" outlineLevel="1">
      <c r="A997" s="21" t="s">
        <v>696</v>
      </c>
      <c r="B997" s="21" t="s">
        <v>1953</v>
      </c>
      <c r="C997" s="21"/>
      <c r="D997" s="21">
        <f aca="true" t="shared" si="36" ref="D997:G997">SUM(D998)</f>
        <v>37346</v>
      </c>
      <c r="E997" s="21">
        <f t="shared" si="36"/>
        <v>0</v>
      </c>
      <c r="F997" s="21">
        <f t="shared" si="36"/>
        <v>24000</v>
      </c>
      <c r="G997" s="21">
        <f t="shared" si="36"/>
        <v>0</v>
      </c>
      <c r="H997" s="21"/>
    </row>
    <row r="998" spans="1:8" s="5" customFormat="1" ht="30" customHeight="1" outlineLevel="2">
      <c r="A998" s="23">
        <v>1</v>
      </c>
      <c r="B998" s="24" t="s">
        <v>1954</v>
      </c>
      <c r="C998" s="24" t="s">
        <v>1955</v>
      </c>
      <c r="D998" s="26">
        <v>37346</v>
      </c>
      <c r="E998" s="26"/>
      <c r="F998" s="26">
        <v>24000</v>
      </c>
      <c r="G998" s="26"/>
      <c r="H998" s="26"/>
    </row>
    <row r="999" spans="1:8" s="5" customFormat="1" ht="34.5" customHeight="1" outlineLevel="1">
      <c r="A999" s="21" t="s">
        <v>1052</v>
      </c>
      <c r="B999" s="21" t="s">
        <v>1956</v>
      </c>
      <c r="C999" s="21"/>
      <c r="D999" s="21">
        <f aca="true" t="shared" si="37" ref="D999:G999">SUM(D1000:D1012)</f>
        <v>1465889</v>
      </c>
      <c r="E999" s="21">
        <f t="shared" si="37"/>
        <v>206690</v>
      </c>
      <c r="F999" s="21">
        <f t="shared" si="37"/>
        <v>552692</v>
      </c>
      <c r="G999" s="21">
        <f t="shared" si="37"/>
        <v>0</v>
      </c>
      <c r="H999" s="21"/>
    </row>
    <row r="1000" spans="1:8" s="5" customFormat="1" ht="30" customHeight="1" outlineLevel="2">
      <c r="A1000" s="23">
        <v>1</v>
      </c>
      <c r="B1000" s="24" t="s">
        <v>1957</v>
      </c>
      <c r="C1000" s="24" t="s">
        <v>1958</v>
      </c>
      <c r="D1000" s="26">
        <v>767059</v>
      </c>
      <c r="E1000" s="26">
        <v>194940</v>
      </c>
      <c r="F1000" s="26">
        <v>400000</v>
      </c>
      <c r="G1000" s="26"/>
      <c r="H1000" s="26"/>
    </row>
    <row r="1001" spans="1:8" s="5" customFormat="1" ht="30" customHeight="1" outlineLevel="2">
      <c r="A1001" s="23">
        <v>2</v>
      </c>
      <c r="B1001" s="24" t="s">
        <v>1959</v>
      </c>
      <c r="C1001" s="24" t="s">
        <v>1960</v>
      </c>
      <c r="D1001" s="26">
        <v>10680</v>
      </c>
      <c r="E1001" s="26">
        <v>950</v>
      </c>
      <c r="F1001" s="26">
        <v>3560</v>
      </c>
      <c r="G1001" s="26"/>
      <c r="H1001" s="26"/>
    </row>
    <row r="1002" spans="1:8" s="5" customFormat="1" ht="37.5" customHeight="1" outlineLevel="2">
      <c r="A1002" s="23">
        <v>3</v>
      </c>
      <c r="B1002" s="24" t="s">
        <v>1961</v>
      </c>
      <c r="C1002" s="24" t="s">
        <v>1962</v>
      </c>
      <c r="D1002" s="26">
        <v>70593</v>
      </c>
      <c r="E1002" s="26">
        <v>10800</v>
      </c>
      <c r="F1002" s="26">
        <v>31716</v>
      </c>
      <c r="G1002" s="26"/>
      <c r="H1002" s="26"/>
    </row>
    <row r="1003" spans="1:8" s="5" customFormat="1" ht="37.5" customHeight="1" outlineLevel="2">
      <c r="A1003" s="23">
        <v>4</v>
      </c>
      <c r="B1003" s="24" t="s">
        <v>1963</v>
      </c>
      <c r="C1003" s="24" t="s">
        <v>1964</v>
      </c>
      <c r="D1003" s="26">
        <v>100175</v>
      </c>
      <c r="E1003" s="26"/>
      <c r="F1003" s="26">
        <v>16821</v>
      </c>
      <c r="G1003" s="26"/>
      <c r="H1003" s="26"/>
    </row>
    <row r="1004" spans="1:8" s="5" customFormat="1" ht="37.5" customHeight="1" outlineLevel="2">
      <c r="A1004" s="23">
        <v>5</v>
      </c>
      <c r="B1004" s="24" t="s">
        <v>1965</v>
      </c>
      <c r="C1004" s="24" t="s">
        <v>1966</v>
      </c>
      <c r="D1004" s="26">
        <v>79651</v>
      </c>
      <c r="E1004" s="26"/>
      <c r="F1004" s="26">
        <v>15060</v>
      </c>
      <c r="G1004" s="26"/>
      <c r="H1004" s="26"/>
    </row>
    <row r="1005" spans="1:8" s="5" customFormat="1" ht="37.5" customHeight="1" outlineLevel="2">
      <c r="A1005" s="23">
        <v>6</v>
      </c>
      <c r="B1005" s="24" t="s">
        <v>1967</v>
      </c>
      <c r="C1005" s="24" t="s">
        <v>1968</v>
      </c>
      <c r="D1005" s="26">
        <v>213691</v>
      </c>
      <c r="E1005" s="26"/>
      <c r="F1005" s="26">
        <v>10919</v>
      </c>
      <c r="G1005" s="26"/>
      <c r="H1005" s="26"/>
    </row>
    <row r="1006" spans="1:8" s="5" customFormat="1" ht="37.5" customHeight="1" outlineLevel="2">
      <c r="A1006" s="23">
        <v>7</v>
      </c>
      <c r="B1006" s="24" t="s">
        <v>1969</v>
      </c>
      <c r="C1006" s="24" t="s">
        <v>1970</v>
      </c>
      <c r="D1006" s="26">
        <v>46405</v>
      </c>
      <c r="E1006" s="26"/>
      <c r="F1006" s="26">
        <v>25001</v>
      </c>
      <c r="G1006" s="26"/>
      <c r="H1006" s="26"/>
    </row>
    <row r="1007" spans="1:8" s="5" customFormat="1" ht="37.5" customHeight="1" outlineLevel="2">
      <c r="A1007" s="23">
        <v>8</v>
      </c>
      <c r="B1007" s="24" t="s">
        <v>1971</v>
      </c>
      <c r="C1007" s="24" t="s">
        <v>1972</v>
      </c>
      <c r="D1007" s="26">
        <v>62543</v>
      </c>
      <c r="E1007" s="26"/>
      <c r="F1007" s="26">
        <v>20846</v>
      </c>
      <c r="G1007" s="26"/>
      <c r="H1007" s="26"/>
    </row>
    <row r="1008" spans="1:8" s="5" customFormat="1" ht="37.5" customHeight="1" outlineLevel="2">
      <c r="A1008" s="23">
        <v>9</v>
      </c>
      <c r="B1008" s="24" t="s">
        <v>1973</v>
      </c>
      <c r="C1008" s="24" t="s">
        <v>1974</v>
      </c>
      <c r="D1008" s="26">
        <v>39511</v>
      </c>
      <c r="E1008" s="26"/>
      <c r="F1008" s="26">
        <v>9877</v>
      </c>
      <c r="G1008" s="26"/>
      <c r="H1008" s="26"/>
    </row>
    <row r="1009" spans="1:8" s="5" customFormat="1" ht="37.5" customHeight="1" outlineLevel="2">
      <c r="A1009" s="23">
        <v>10</v>
      </c>
      <c r="B1009" s="24" t="s">
        <v>1975</v>
      </c>
      <c r="C1009" s="24" t="s">
        <v>1976</v>
      </c>
      <c r="D1009" s="26">
        <v>23478</v>
      </c>
      <c r="E1009" s="26"/>
      <c r="F1009" s="26">
        <v>5869</v>
      </c>
      <c r="G1009" s="26"/>
      <c r="H1009" s="26"/>
    </row>
    <row r="1010" spans="1:8" s="5" customFormat="1" ht="30" customHeight="1" outlineLevel="2">
      <c r="A1010" s="23">
        <v>11</v>
      </c>
      <c r="B1010" s="24" t="s">
        <v>1977</v>
      </c>
      <c r="C1010" s="24" t="s">
        <v>1978</v>
      </c>
      <c r="D1010" s="26">
        <v>19829</v>
      </c>
      <c r="E1010" s="26"/>
      <c r="F1010" s="26">
        <v>4956</v>
      </c>
      <c r="G1010" s="26"/>
      <c r="H1010" s="26"/>
    </row>
    <row r="1011" spans="1:8" s="5" customFormat="1" ht="30" customHeight="1" outlineLevel="2">
      <c r="A1011" s="23">
        <v>12</v>
      </c>
      <c r="B1011" s="24" t="s">
        <v>1979</v>
      </c>
      <c r="C1011" s="24" t="s">
        <v>1980</v>
      </c>
      <c r="D1011" s="26">
        <v>12052</v>
      </c>
      <c r="E1011" s="26"/>
      <c r="F1011" s="26">
        <v>3012</v>
      </c>
      <c r="G1011" s="26"/>
      <c r="H1011" s="26"/>
    </row>
    <row r="1012" spans="1:8" s="5" customFormat="1" ht="30" customHeight="1" outlineLevel="2">
      <c r="A1012" s="23">
        <v>13</v>
      </c>
      <c r="B1012" s="24" t="s">
        <v>1981</v>
      </c>
      <c r="C1012" s="24" t="s">
        <v>1982</v>
      </c>
      <c r="D1012" s="26">
        <v>20222</v>
      </c>
      <c r="E1012" s="26"/>
      <c r="F1012" s="26">
        <v>5055</v>
      </c>
      <c r="G1012" s="26"/>
      <c r="H1012" s="26"/>
    </row>
    <row r="1013" spans="1:8" s="7" customFormat="1" ht="30" customHeight="1" outlineLevel="1">
      <c r="A1013" s="21" t="s">
        <v>1224</v>
      </c>
      <c r="B1013" s="21" t="s">
        <v>1983</v>
      </c>
      <c r="C1013" s="21"/>
      <c r="D1013" s="21">
        <f aca="true" t="shared" si="38" ref="D1013:G1013">SUM(D1014:D1015)</f>
        <v>455340</v>
      </c>
      <c r="E1013" s="21">
        <f t="shared" si="38"/>
        <v>0</v>
      </c>
      <c r="F1013" s="21">
        <f t="shared" si="38"/>
        <v>114270</v>
      </c>
      <c r="G1013" s="21">
        <f t="shared" si="38"/>
        <v>0</v>
      </c>
      <c r="H1013" s="21"/>
    </row>
    <row r="1014" spans="1:8" s="5" customFormat="1" ht="30" customHeight="1" outlineLevel="2">
      <c r="A1014" s="23">
        <v>1</v>
      </c>
      <c r="B1014" s="24" t="s">
        <v>1984</v>
      </c>
      <c r="C1014" s="24" t="s">
        <v>1985</v>
      </c>
      <c r="D1014" s="26">
        <v>291087</v>
      </c>
      <c r="E1014" s="26"/>
      <c r="F1014" s="26">
        <v>74600</v>
      </c>
      <c r="G1014" s="26"/>
      <c r="H1014" s="26"/>
    </row>
    <row r="1015" spans="1:8" s="5" customFormat="1" ht="30" customHeight="1" outlineLevel="2">
      <c r="A1015" s="23">
        <v>2</v>
      </c>
      <c r="B1015" s="24" t="s">
        <v>1986</v>
      </c>
      <c r="C1015" s="24" t="s">
        <v>1987</v>
      </c>
      <c r="D1015" s="26">
        <v>164253</v>
      </c>
      <c r="E1015" s="26"/>
      <c r="F1015" s="26">
        <v>39670</v>
      </c>
      <c r="G1015" s="26"/>
      <c r="H1015" s="26"/>
    </row>
    <row r="1016" spans="1:8" s="7" customFormat="1" ht="30" customHeight="1" outlineLevel="1">
      <c r="A1016" s="21" t="s">
        <v>1494</v>
      </c>
      <c r="B1016" s="21" t="s">
        <v>1988</v>
      </c>
      <c r="C1016" s="21"/>
      <c r="D1016" s="21">
        <f aca="true" t="shared" si="39" ref="D1016:G1016">SUM(D1017:D1024)</f>
        <v>14912555</v>
      </c>
      <c r="E1016" s="21">
        <f t="shared" si="39"/>
        <v>3728288</v>
      </c>
      <c r="F1016" s="21">
        <f t="shared" si="39"/>
        <v>1958908</v>
      </c>
      <c r="G1016" s="21">
        <f t="shared" si="39"/>
        <v>0</v>
      </c>
      <c r="H1016" s="21"/>
    </row>
    <row r="1017" spans="1:8" s="5" customFormat="1" ht="30" customHeight="1" outlineLevel="2">
      <c r="A1017" s="23">
        <v>1</v>
      </c>
      <c r="B1017" s="24" t="s">
        <v>1989</v>
      </c>
      <c r="C1017" s="24" t="s">
        <v>1990</v>
      </c>
      <c r="D1017" s="26">
        <v>1962500</v>
      </c>
      <c r="E1017" s="26">
        <v>1510592</v>
      </c>
      <c r="F1017" s="26">
        <v>451908</v>
      </c>
      <c r="G1017" s="26"/>
      <c r="H1017" s="26"/>
    </row>
    <row r="1018" spans="1:8" s="5" customFormat="1" ht="30" customHeight="1" outlineLevel="2">
      <c r="A1018" s="23">
        <v>2</v>
      </c>
      <c r="B1018" s="24" t="s">
        <v>1991</v>
      </c>
      <c r="C1018" s="24" t="s">
        <v>1992</v>
      </c>
      <c r="D1018" s="26">
        <v>5325000</v>
      </c>
      <c r="E1018" s="26">
        <v>1753000</v>
      </c>
      <c r="F1018" s="26">
        <v>950000</v>
      </c>
      <c r="G1018" s="26"/>
      <c r="H1018" s="26"/>
    </row>
    <row r="1019" spans="1:8" s="5" customFormat="1" ht="30" customHeight="1" outlineLevel="2">
      <c r="A1019" s="23">
        <v>3</v>
      </c>
      <c r="B1019" s="24" t="s">
        <v>1993</v>
      </c>
      <c r="C1019" s="24" t="s">
        <v>1994</v>
      </c>
      <c r="D1019" s="26">
        <v>1680000</v>
      </c>
      <c r="E1019" s="26">
        <v>457196</v>
      </c>
      <c r="F1019" s="26">
        <v>330000</v>
      </c>
      <c r="G1019" s="26"/>
      <c r="H1019" s="26"/>
    </row>
    <row r="1020" spans="1:8" s="5" customFormat="1" ht="30" customHeight="1" outlineLevel="2">
      <c r="A1020" s="23">
        <v>4</v>
      </c>
      <c r="B1020" s="24" t="s">
        <v>1995</v>
      </c>
      <c r="C1020" s="24" t="s">
        <v>1996</v>
      </c>
      <c r="D1020" s="26">
        <v>1771000</v>
      </c>
      <c r="E1020" s="26">
        <v>2000</v>
      </c>
      <c r="F1020" s="26">
        <v>50000</v>
      </c>
      <c r="G1020" s="26"/>
      <c r="H1020" s="26"/>
    </row>
    <row r="1021" spans="1:8" s="5" customFormat="1" ht="30" customHeight="1" outlineLevel="2">
      <c r="A1021" s="23">
        <v>5</v>
      </c>
      <c r="B1021" s="24" t="s">
        <v>1997</v>
      </c>
      <c r="C1021" s="24" t="s">
        <v>1998</v>
      </c>
      <c r="D1021" s="26">
        <v>802800</v>
      </c>
      <c r="E1021" s="26">
        <v>2000</v>
      </c>
      <c r="F1021" s="26">
        <v>80000</v>
      </c>
      <c r="G1021" s="26"/>
      <c r="H1021" s="26"/>
    </row>
    <row r="1022" spans="1:8" s="5" customFormat="1" ht="30" customHeight="1" outlineLevel="2">
      <c r="A1022" s="23">
        <v>6</v>
      </c>
      <c r="B1022" s="24" t="s">
        <v>1999</v>
      </c>
      <c r="C1022" s="24" t="s">
        <v>2000</v>
      </c>
      <c r="D1022" s="26">
        <v>109255</v>
      </c>
      <c r="E1022" s="26">
        <v>2000</v>
      </c>
      <c r="F1022" s="26">
        <v>55000</v>
      </c>
      <c r="G1022" s="26"/>
      <c r="H1022" s="26"/>
    </row>
    <row r="1023" spans="1:8" s="5" customFormat="1" ht="30" customHeight="1" outlineLevel="2">
      <c r="A1023" s="23">
        <v>7</v>
      </c>
      <c r="B1023" s="24" t="s">
        <v>2001</v>
      </c>
      <c r="C1023" s="24" t="s">
        <v>2002</v>
      </c>
      <c r="D1023" s="26">
        <v>622000</v>
      </c>
      <c r="E1023" s="26">
        <v>1500</v>
      </c>
      <c r="F1023" s="26">
        <v>40000</v>
      </c>
      <c r="G1023" s="26"/>
      <c r="H1023" s="26"/>
    </row>
    <row r="1024" spans="1:8" s="5" customFormat="1" ht="30" customHeight="1" outlineLevel="2">
      <c r="A1024" s="23">
        <v>8</v>
      </c>
      <c r="B1024" s="24" t="s">
        <v>2003</v>
      </c>
      <c r="C1024" s="24" t="s">
        <v>2004</v>
      </c>
      <c r="D1024" s="26">
        <v>2640000</v>
      </c>
      <c r="E1024" s="26"/>
      <c r="F1024" s="26">
        <v>2000</v>
      </c>
      <c r="G1024" s="26"/>
      <c r="H1024" s="26"/>
    </row>
  </sheetData>
  <sheetProtection/>
  <autoFilter ref="A4:H1024"/>
  <mergeCells count="3">
    <mergeCell ref="A1:F1"/>
    <mergeCell ref="A2:H2"/>
    <mergeCell ref="A3:H3"/>
  </mergeCells>
  <conditionalFormatting sqref="B4:B65536 M989 Z989 HZ989 HM989 GZ989 GM989 FZ989 FM989 EZ989 EM989 DZ989 DM989 CZ989 CM989 BZ989 BM989 AZ989 AM989">
    <cfRule type="expression" priority="9" dxfId="0" stopIfTrue="1">
      <formula>AND(COUNTIF($B$4:$B$65536,B4)+COUNTIF($M$989,B4)+COUNTIF($Z$989,B4)+COUNTIF($HZ$989,B4)+COUNTIF($HM$989,B4)+COUNTIF($GZ$989,B4)+COUNTIF($GM$989,B4)+COUNTIF($FZ$989,B4)+COUNTIF($FM$989,B4)+COUNTIF($EZ$989,B4)+COUNTIF($EM$989,B4)+COUNTIF($DZ$989,B4)+COUNTIF($DM$989,B4)+COUNTIF($CZ$989,B4)+COUNTIF($CM$989,B4)+COUNTIF($BZ$989,B4)+COUNTIF($BM$989,B4)+COUNTIF($AZ$989,B4)+COUNTIF($AM$989,B4)&gt;1,NOT(ISBLANK(B4)))</formula>
    </cfRule>
    <cfRule type="expression" priority="10" dxfId="0" stopIfTrue="1">
      <formula>AND(COUNTIF($B$4:$B$65536,B4)+COUNTIF($M$989,B4)+COUNTIF($Z$989,B4)+COUNTIF($HZ$989,B4)+COUNTIF($HM$989,B4)+COUNTIF($GZ$989,B4)+COUNTIF($GM$989,B4)+COUNTIF($FZ$989,B4)+COUNTIF($FM$989,B4)+COUNTIF($EZ$989,B4)+COUNTIF($EM$989,B4)+COUNTIF($DZ$989,B4)+COUNTIF($DM$989,B4)+COUNTIF($CZ$989,B4)+COUNTIF($CM$989,B4)+COUNTIF($BZ$989,B4)+COUNTIF($BM$989,B4)+COUNTIF($AZ$989,B4)+COUNTIF($AM$989,B4)&gt;1,NOT(ISBLANK(B4)))</formula>
    </cfRule>
  </conditionalFormatting>
  <printOptions horizontalCentered="1"/>
  <pageMargins left="0.2" right="0.2" top="0.63" bottom="0.83" header="0.51" footer="0.55"/>
  <pageSetup horizontalDpi="600" verticalDpi="600" orientation="portrait"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J1024"/>
  <sheetViews>
    <sheetView zoomScaleSheetLayoutView="100" workbookViewId="0" topLeftCell="A1">
      <selection activeCell="A1" sqref="A1:IV65536"/>
    </sheetView>
  </sheetViews>
  <sheetFormatPr defaultColWidth="9.00390625" defaultRowHeight="14.25" outlineLevelRow="2"/>
  <cols>
    <col min="1" max="1" width="8.00390625" style="12" customWidth="1"/>
    <col min="2" max="2" width="37.625" style="13" customWidth="1"/>
    <col min="3" max="3" width="43.25390625" style="14" customWidth="1"/>
    <col min="4" max="4" width="9.50390625" style="15" customWidth="1"/>
    <col min="5" max="6" width="10.00390625" style="15" customWidth="1"/>
    <col min="7" max="7" width="10.50390625" style="16" customWidth="1"/>
    <col min="8" max="8" width="11.75390625" style="17" customWidth="1"/>
    <col min="9" max="9" width="10.375" style="17" customWidth="1"/>
    <col min="10" max="10" width="13.25390625" style="17" customWidth="1"/>
    <col min="11" max="11" width="26.00390625" style="17" customWidth="1"/>
    <col min="12" max="16384" width="9.00390625" style="12" customWidth="1"/>
  </cols>
  <sheetData>
    <row r="1" spans="1:11" s="1" customFormat="1" ht="24.75" customHeight="1">
      <c r="A1" s="18" t="s">
        <v>0</v>
      </c>
      <c r="B1" s="18"/>
      <c r="C1" s="18"/>
      <c r="D1" s="18"/>
      <c r="E1" s="18"/>
      <c r="F1" s="18"/>
      <c r="G1" s="18"/>
      <c r="H1" s="18"/>
      <c r="I1" s="18"/>
      <c r="J1" s="18"/>
      <c r="K1" s="18"/>
    </row>
    <row r="2" spans="1:11" s="2" customFormat="1" ht="39" customHeight="1">
      <c r="A2" s="19" t="s">
        <v>1</v>
      </c>
      <c r="B2" s="19"/>
      <c r="C2" s="19"/>
      <c r="D2" s="19"/>
      <c r="E2" s="19"/>
      <c r="F2" s="19"/>
      <c r="G2" s="19"/>
      <c r="H2" s="19"/>
      <c r="I2" s="19"/>
      <c r="J2" s="19"/>
      <c r="K2" s="19"/>
    </row>
    <row r="3" spans="1:11" s="3" customFormat="1" ht="17.25" customHeight="1">
      <c r="A3" s="20" t="s">
        <v>2</v>
      </c>
      <c r="B3" s="20"/>
      <c r="C3" s="20"/>
      <c r="D3" s="20"/>
      <c r="E3" s="20"/>
      <c r="F3" s="20"/>
      <c r="G3" s="20"/>
      <c r="H3" s="20"/>
      <c r="I3" s="20"/>
      <c r="J3" s="20"/>
      <c r="K3" s="20"/>
    </row>
    <row r="4" spans="1:11" s="4" customFormat="1" ht="39.75" customHeight="1">
      <c r="A4" s="21" t="s">
        <v>3</v>
      </c>
      <c r="B4" s="22" t="s">
        <v>4</v>
      </c>
      <c r="C4" s="22" t="s">
        <v>5</v>
      </c>
      <c r="D4" s="21" t="s">
        <v>2005</v>
      </c>
      <c r="E4" s="21" t="s">
        <v>2006</v>
      </c>
      <c r="F4" s="21" t="s">
        <v>2007</v>
      </c>
      <c r="G4" s="21" t="s">
        <v>6</v>
      </c>
      <c r="H4" s="21" t="s">
        <v>7</v>
      </c>
      <c r="I4" s="27" t="s">
        <v>8</v>
      </c>
      <c r="J4" s="21" t="s">
        <v>9</v>
      </c>
      <c r="K4" s="21" t="s">
        <v>10</v>
      </c>
    </row>
    <row r="5" spans="1:11" s="4" customFormat="1" ht="26.25" customHeight="1">
      <c r="A5" s="21"/>
      <c r="B5" s="21" t="s">
        <v>11</v>
      </c>
      <c r="C5" s="21"/>
      <c r="D5" s="21"/>
      <c r="E5" s="21"/>
      <c r="F5" s="21"/>
      <c r="G5" s="21">
        <f aca="true" t="shared" si="0" ref="G5:J5">SUM(G973,G934,G882,G6)</f>
        <v>139732800</v>
      </c>
      <c r="H5" s="21">
        <f t="shared" si="0"/>
        <v>32615117</v>
      </c>
      <c r="I5" s="21">
        <f t="shared" si="0"/>
        <v>36188878</v>
      </c>
      <c r="J5" s="21">
        <f t="shared" si="0"/>
        <v>0</v>
      </c>
      <c r="K5" s="21"/>
    </row>
    <row r="6" spans="1:11" s="5" customFormat="1" ht="34.5" customHeight="1">
      <c r="A6" s="21" t="s">
        <v>12</v>
      </c>
      <c r="B6" s="21" t="s">
        <v>13</v>
      </c>
      <c r="C6" s="21"/>
      <c r="D6" s="21"/>
      <c r="E6" s="21"/>
      <c r="F6" s="21"/>
      <c r="G6" s="21">
        <f aca="true" t="shared" si="1" ref="G6:J6">SUM(G7,G83,G192,G235,G303,G324,G349,G531,G617,G754,G840)</f>
        <v>107222342</v>
      </c>
      <c r="H6" s="21">
        <f t="shared" si="1"/>
        <v>25255098</v>
      </c>
      <c r="I6" s="21">
        <f t="shared" si="1"/>
        <v>29345511</v>
      </c>
      <c r="J6" s="21">
        <f t="shared" si="1"/>
        <v>0</v>
      </c>
      <c r="K6" s="21"/>
    </row>
    <row r="7" spans="1:11" s="4" customFormat="1" ht="39.75" customHeight="1" outlineLevel="1">
      <c r="A7" s="21" t="s">
        <v>14</v>
      </c>
      <c r="B7" s="21" t="s">
        <v>15</v>
      </c>
      <c r="C7" s="21"/>
      <c r="D7" s="21"/>
      <c r="E7" s="21"/>
      <c r="F7" s="21"/>
      <c r="G7" s="21">
        <f aca="true" t="shared" si="2" ref="G7:J7">SUM(G8:G82)</f>
        <v>24976754</v>
      </c>
      <c r="H7" s="21">
        <f t="shared" si="2"/>
        <v>8273187</v>
      </c>
      <c r="I7" s="21">
        <f t="shared" si="2"/>
        <v>4850102</v>
      </c>
      <c r="J7" s="21">
        <f t="shared" si="2"/>
        <v>0</v>
      </c>
      <c r="K7" s="21"/>
    </row>
    <row r="8" spans="1:11" s="5" customFormat="1" ht="30" customHeight="1" outlineLevel="2">
      <c r="A8" s="23">
        <v>1</v>
      </c>
      <c r="B8" s="24" t="s">
        <v>16</v>
      </c>
      <c r="C8" s="24" t="s">
        <v>17</v>
      </c>
      <c r="D8" s="23" t="s">
        <v>2008</v>
      </c>
      <c r="E8" s="25">
        <v>41640</v>
      </c>
      <c r="F8" s="25">
        <v>42887</v>
      </c>
      <c r="G8" s="26">
        <v>422685</v>
      </c>
      <c r="H8" s="26">
        <v>394084</v>
      </c>
      <c r="I8" s="26">
        <v>52685</v>
      </c>
      <c r="J8" s="26"/>
      <c r="K8" s="26"/>
    </row>
    <row r="9" spans="1:11" s="5" customFormat="1" ht="30" customHeight="1" outlineLevel="2">
      <c r="A9" s="23">
        <v>2</v>
      </c>
      <c r="B9" s="24" t="s">
        <v>18</v>
      </c>
      <c r="C9" s="24" t="s">
        <v>19</v>
      </c>
      <c r="D9" s="23" t="s">
        <v>2008</v>
      </c>
      <c r="E9" s="25">
        <v>41944</v>
      </c>
      <c r="F9" s="25">
        <v>42887</v>
      </c>
      <c r="G9" s="26">
        <v>162480</v>
      </c>
      <c r="H9" s="26">
        <v>139670</v>
      </c>
      <c r="I9" s="26">
        <v>52400</v>
      </c>
      <c r="J9" s="26"/>
      <c r="K9" s="26"/>
    </row>
    <row r="10" spans="1:11" s="5" customFormat="1" ht="30" customHeight="1" outlineLevel="2">
      <c r="A10" s="23">
        <v>3</v>
      </c>
      <c r="B10" s="24" t="s">
        <v>20</v>
      </c>
      <c r="C10" s="24" t="s">
        <v>21</v>
      </c>
      <c r="D10" s="23" t="s">
        <v>2008</v>
      </c>
      <c r="E10" s="25">
        <v>42095</v>
      </c>
      <c r="F10" s="25">
        <v>42917</v>
      </c>
      <c r="G10" s="26">
        <v>150960</v>
      </c>
      <c r="H10" s="26">
        <v>120000</v>
      </c>
      <c r="I10" s="26">
        <v>30960</v>
      </c>
      <c r="J10" s="26"/>
      <c r="K10" s="26"/>
    </row>
    <row r="11" spans="1:11" s="5" customFormat="1" ht="30" customHeight="1" outlineLevel="2">
      <c r="A11" s="23">
        <v>4</v>
      </c>
      <c r="B11" s="24" t="s">
        <v>22</v>
      </c>
      <c r="C11" s="24" t="s">
        <v>23</v>
      </c>
      <c r="D11" s="23" t="s">
        <v>2008</v>
      </c>
      <c r="E11" s="25">
        <v>42461</v>
      </c>
      <c r="F11" s="25">
        <v>42917</v>
      </c>
      <c r="G11" s="26">
        <v>17620</v>
      </c>
      <c r="H11" s="26">
        <v>5714</v>
      </c>
      <c r="I11" s="26">
        <v>11906</v>
      </c>
      <c r="J11" s="26"/>
      <c r="K11" s="26"/>
    </row>
    <row r="12" spans="1:11" s="5" customFormat="1" ht="34.5" customHeight="1" outlineLevel="2">
      <c r="A12" s="23">
        <v>5</v>
      </c>
      <c r="B12" s="24" t="s">
        <v>24</v>
      </c>
      <c r="C12" s="24" t="s">
        <v>25</v>
      </c>
      <c r="D12" s="23" t="s">
        <v>2008</v>
      </c>
      <c r="E12" s="25">
        <v>42125</v>
      </c>
      <c r="F12" s="25">
        <v>42917</v>
      </c>
      <c r="G12" s="26">
        <v>355819</v>
      </c>
      <c r="H12" s="26">
        <v>263747</v>
      </c>
      <c r="I12" s="26">
        <v>92072</v>
      </c>
      <c r="J12" s="26"/>
      <c r="K12" s="26"/>
    </row>
    <row r="13" spans="1:11" s="5" customFormat="1" ht="30" customHeight="1" outlineLevel="2">
      <c r="A13" s="23">
        <v>6</v>
      </c>
      <c r="B13" s="24" t="s">
        <v>26</v>
      </c>
      <c r="C13" s="24" t="s">
        <v>27</v>
      </c>
      <c r="D13" s="23" t="s">
        <v>2008</v>
      </c>
      <c r="E13" s="25">
        <v>41883</v>
      </c>
      <c r="F13" s="25">
        <v>42948</v>
      </c>
      <c r="G13" s="26">
        <v>209699</v>
      </c>
      <c r="H13" s="26">
        <v>254060</v>
      </c>
      <c r="I13" s="26">
        <v>57704</v>
      </c>
      <c r="J13" s="26"/>
      <c r="K13" s="26"/>
    </row>
    <row r="14" spans="1:11" s="5" customFormat="1" ht="30" customHeight="1" outlineLevel="2">
      <c r="A14" s="23">
        <v>7</v>
      </c>
      <c r="B14" s="24" t="s">
        <v>28</v>
      </c>
      <c r="C14" s="24" t="s">
        <v>29</v>
      </c>
      <c r="D14" s="23" t="s">
        <v>2008</v>
      </c>
      <c r="E14" s="25">
        <v>42522</v>
      </c>
      <c r="F14" s="25">
        <v>43009</v>
      </c>
      <c r="G14" s="26">
        <v>42500</v>
      </c>
      <c r="H14" s="26">
        <v>19500</v>
      </c>
      <c r="I14" s="26">
        <v>23000</v>
      </c>
      <c r="J14" s="26"/>
      <c r="K14" s="26"/>
    </row>
    <row r="15" spans="1:11" s="5" customFormat="1" ht="36" customHeight="1" outlineLevel="2">
      <c r="A15" s="23">
        <v>8</v>
      </c>
      <c r="B15" s="24" t="s">
        <v>30</v>
      </c>
      <c r="C15" s="24" t="s">
        <v>31</v>
      </c>
      <c r="D15" s="23" t="s">
        <v>2008</v>
      </c>
      <c r="E15" s="25">
        <v>41974</v>
      </c>
      <c r="F15" s="25">
        <v>43070</v>
      </c>
      <c r="G15" s="26">
        <v>710955</v>
      </c>
      <c r="H15" s="26">
        <v>509000</v>
      </c>
      <c r="I15" s="26">
        <v>120000</v>
      </c>
      <c r="J15" s="26"/>
      <c r="K15" s="26"/>
    </row>
    <row r="16" spans="1:11" s="5" customFormat="1" ht="42.75" customHeight="1" outlineLevel="2">
      <c r="A16" s="23">
        <v>9</v>
      </c>
      <c r="B16" s="24" t="s">
        <v>32</v>
      </c>
      <c r="C16" s="24" t="s">
        <v>33</v>
      </c>
      <c r="D16" s="23" t="s">
        <v>2008</v>
      </c>
      <c r="E16" s="25">
        <v>42278</v>
      </c>
      <c r="F16" s="25">
        <v>43070</v>
      </c>
      <c r="G16" s="26">
        <v>56400</v>
      </c>
      <c r="H16" s="26">
        <v>40000</v>
      </c>
      <c r="I16" s="26">
        <v>16400</v>
      </c>
      <c r="J16" s="26"/>
      <c r="K16" s="26"/>
    </row>
    <row r="17" spans="1:11" s="5" customFormat="1" ht="30" customHeight="1" outlineLevel="2">
      <c r="A17" s="23">
        <v>10</v>
      </c>
      <c r="B17" s="24" t="s">
        <v>34</v>
      </c>
      <c r="C17" s="24" t="s">
        <v>35</v>
      </c>
      <c r="D17" s="23" t="s">
        <v>2008</v>
      </c>
      <c r="E17" s="25">
        <v>42522</v>
      </c>
      <c r="F17" s="25">
        <v>43070</v>
      </c>
      <c r="G17" s="26">
        <v>100000</v>
      </c>
      <c r="H17" s="26">
        <v>35000</v>
      </c>
      <c r="I17" s="26">
        <v>65000</v>
      </c>
      <c r="J17" s="26"/>
      <c r="K17" s="26"/>
    </row>
    <row r="18" spans="1:11" s="5" customFormat="1" ht="30" customHeight="1" outlineLevel="2">
      <c r="A18" s="23">
        <v>11</v>
      </c>
      <c r="B18" s="24" t="s">
        <v>36</v>
      </c>
      <c r="C18" s="24" t="s">
        <v>37</v>
      </c>
      <c r="D18" s="23" t="s">
        <v>2008</v>
      </c>
      <c r="E18" s="25">
        <v>42491</v>
      </c>
      <c r="F18" s="25">
        <v>43070</v>
      </c>
      <c r="G18" s="26">
        <v>50000</v>
      </c>
      <c r="H18" s="26">
        <v>20000</v>
      </c>
      <c r="I18" s="26">
        <v>30000</v>
      </c>
      <c r="J18" s="26"/>
      <c r="K18" s="26"/>
    </row>
    <row r="19" spans="1:11" s="5" customFormat="1" ht="30" customHeight="1" outlineLevel="2">
      <c r="A19" s="23">
        <v>12</v>
      </c>
      <c r="B19" s="24" t="s">
        <v>38</v>
      </c>
      <c r="C19" s="24" t="s">
        <v>39</v>
      </c>
      <c r="D19" s="23" t="s">
        <v>2008</v>
      </c>
      <c r="E19" s="25">
        <v>42491</v>
      </c>
      <c r="F19" s="25">
        <v>43070</v>
      </c>
      <c r="G19" s="26">
        <v>30000</v>
      </c>
      <c r="H19" s="26">
        <v>10000</v>
      </c>
      <c r="I19" s="26">
        <v>20000</v>
      </c>
      <c r="J19" s="26"/>
      <c r="K19" s="26"/>
    </row>
    <row r="20" spans="1:11" s="6" customFormat="1" ht="30" customHeight="1" outlineLevel="2">
      <c r="A20" s="23">
        <v>13</v>
      </c>
      <c r="B20" s="24" t="s">
        <v>40</v>
      </c>
      <c r="C20" s="24" t="s">
        <v>41</v>
      </c>
      <c r="D20" s="23" t="s">
        <v>2008</v>
      </c>
      <c r="E20" s="25">
        <v>42186</v>
      </c>
      <c r="F20" s="25">
        <v>43070</v>
      </c>
      <c r="G20" s="26">
        <v>156000</v>
      </c>
      <c r="H20" s="26">
        <v>100000</v>
      </c>
      <c r="I20" s="26">
        <v>56000</v>
      </c>
      <c r="J20" s="26"/>
      <c r="K20" s="26"/>
    </row>
    <row r="21" spans="1:11" s="5" customFormat="1" ht="45" customHeight="1" outlineLevel="2">
      <c r="A21" s="23">
        <v>14</v>
      </c>
      <c r="B21" s="24" t="s">
        <v>42</v>
      </c>
      <c r="C21" s="24" t="s">
        <v>43</v>
      </c>
      <c r="D21" s="23" t="s">
        <v>2008</v>
      </c>
      <c r="E21" s="25">
        <v>42552</v>
      </c>
      <c r="F21" s="25">
        <v>43070</v>
      </c>
      <c r="G21" s="26">
        <v>150000</v>
      </c>
      <c r="H21" s="26">
        <v>60000</v>
      </c>
      <c r="I21" s="26">
        <v>90000</v>
      </c>
      <c r="J21" s="26"/>
      <c r="K21" s="26"/>
    </row>
    <row r="22" spans="1:11" s="5" customFormat="1" ht="33.75" customHeight="1" outlineLevel="2">
      <c r="A22" s="23">
        <v>15</v>
      </c>
      <c r="B22" s="24" t="s">
        <v>44</v>
      </c>
      <c r="C22" s="24" t="s">
        <v>45</v>
      </c>
      <c r="D22" s="23" t="s">
        <v>2008</v>
      </c>
      <c r="E22" s="25">
        <v>41944</v>
      </c>
      <c r="F22" s="25">
        <v>43070</v>
      </c>
      <c r="G22" s="26">
        <v>130000</v>
      </c>
      <c r="H22" s="26">
        <v>68000</v>
      </c>
      <c r="I22" s="26">
        <v>70000</v>
      </c>
      <c r="J22" s="26"/>
      <c r="K22" s="26"/>
    </row>
    <row r="23" spans="1:11" s="5" customFormat="1" ht="30" customHeight="1" outlineLevel="2">
      <c r="A23" s="23">
        <v>16</v>
      </c>
      <c r="B23" s="24" t="s">
        <v>46</v>
      </c>
      <c r="C23" s="24" t="s">
        <v>47</v>
      </c>
      <c r="D23" s="23" t="s">
        <v>2008</v>
      </c>
      <c r="E23" s="25">
        <v>42370</v>
      </c>
      <c r="F23" s="25">
        <v>43070</v>
      </c>
      <c r="G23" s="26">
        <v>50000</v>
      </c>
      <c r="H23" s="26">
        <v>50000</v>
      </c>
      <c r="I23" s="26">
        <v>30000</v>
      </c>
      <c r="J23" s="26"/>
      <c r="K23" s="26"/>
    </row>
    <row r="24" spans="1:11" s="5" customFormat="1" ht="34.5" customHeight="1" outlineLevel="2">
      <c r="A24" s="23">
        <v>17</v>
      </c>
      <c r="B24" s="24" t="s">
        <v>48</v>
      </c>
      <c r="C24" s="24" t="s">
        <v>49</v>
      </c>
      <c r="D24" s="23" t="s">
        <v>2008</v>
      </c>
      <c r="E24" s="25">
        <v>42095</v>
      </c>
      <c r="F24" s="25">
        <v>43070</v>
      </c>
      <c r="G24" s="26">
        <v>50000</v>
      </c>
      <c r="H24" s="26">
        <v>36200</v>
      </c>
      <c r="I24" s="26">
        <v>14000</v>
      </c>
      <c r="J24" s="26"/>
      <c r="K24" s="26"/>
    </row>
    <row r="25" spans="1:11" s="5" customFormat="1" ht="30" customHeight="1" outlineLevel="2">
      <c r="A25" s="23">
        <v>18</v>
      </c>
      <c r="B25" s="24" t="s">
        <v>50</v>
      </c>
      <c r="C25" s="24" t="s">
        <v>51</v>
      </c>
      <c r="D25" s="23" t="s">
        <v>2008</v>
      </c>
      <c r="E25" s="25">
        <v>42552</v>
      </c>
      <c r="F25" s="25">
        <v>43070</v>
      </c>
      <c r="G25" s="26">
        <v>30000</v>
      </c>
      <c r="H25" s="26">
        <v>8000</v>
      </c>
      <c r="I25" s="26">
        <v>22000</v>
      </c>
      <c r="J25" s="26"/>
      <c r="K25" s="26"/>
    </row>
    <row r="26" spans="1:11" s="5" customFormat="1" ht="30" customHeight="1" outlineLevel="2">
      <c r="A26" s="23">
        <v>19</v>
      </c>
      <c r="B26" s="24" t="s">
        <v>52</v>
      </c>
      <c r="C26" s="24" t="s">
        <v>53</v>
      </c>
      <c r="D26" s="23" t="s">
        <v>2008</v>
      </c>
      <c r="E26" s="25">
        <v>41791</v>
      </c>
      <c r="F26" s="25">
        <v>43070</v>
      </c>
      <c r="G26" s="26">
        <v>40000</v>
      </c>
      <c r="H26" s="26">
        <v>17000</v>
      </c>
      <c r="I26" s="26">
        <v>23000</v>
      </c>
      <c r="J26" s="26"/>
      <c r="K26" s="26"/>
    </row>
    <row r="27" spans="1:11" s="5" customFormat="1" ht="30" customHeight="1" outlineLevel="2">
      <c r="A27" s="23">
        <v>20</v>
      </c>
      <c r="B27" s="24" t="s">
        <v>54</v>
      </c>
      <c r="C27" s="24" t="s">
        <v>55</v>
      </c>
      <c r="D27" s="23" t="s">
        <v>2008</v>
      </c>
      <c r="E27" s="25">
        <v>41609</v>
      </c>
      <c r="F27" s="25">
        <v>43070</v>
      </c>
      <c r="G27" s="26">
        <v>1200000</v>
      </c>
      <c r="H27" s="26">
        <v>998000</v>
      </c>
      <c r="I27" s="26">
        <v>202000</v>
      </c>
      <c r="J27" s="26"/>
      <c r="K27" s="26"/>
    </row>
    <row r="28" spans="1:11" s="5" customFormat="1" ht="30" customHeight="1" outlineLevel="2">
      <c r="A28" s="23">
        <v>21</v>
      </c>
      <c r="B28" s="24" t="s">
        <v>56</v>
      </c>
      <c r="C28" s="24" t="s">
        <v>57</v>
      </c>
      <c r="D28" s="23" t="s">
        <v>2008</v>
      </c>
      <c r="E28" s="25">
        <v>42370</v>
      </c>
      <c r="F28" s="25">
        <v>43070</v>
      </c>
      <c r="G28" s="26">
        <v>100000</v>
      </c>
      <c r="H28" s="26">
        <v>40000</v>
      </c>
      <c r="I28" s="26">
        <v>60000</v>
      </c>
      <c r="J28" s="26"/>
      <c r="K28" s="26"/>
    </row>
    <row r="29" spans="1:11" s="5" customFormat="1" ht="30" customHeight="1" outlineLevel="2">
      <c r="A29" s="23">
        <v>22</v>
      </c>
      <c r="B29" s="24" t="s">
        <v>58</v>
      </c>
      <c r="C29" s="24" t="s">
        <v>59</v>
      </c>
      <c r="D29" s="23" t="s">
        <v>2009</v>
      </c>
      <c r="E29" s="25">
        <v>42614</v>
      </c>
      <c r="F29" s="25">
        <v>43160</v>
      </c>
      <c r="G29" s="26">
        <v>87100</v>
      </c>
      <c r="H29" s="26">
        <v>5000</v>
      </c>
      <c r="I29" s="26">
        <v>50000</v>
      </c>
      <c r="J29" s="26"/>
      <c r="K29" s="26"/>
    </row>
    <row r="30" spans="1:11" s="6" customFormat="1" ht="30" customHeight="1" outlineLevel="2">
      <c r="A30" s="23">
        <v>23</v>
      </c>
      <c r="B30" s="24" t="s">
        <v>60</v>
      </c>
      <c r="C30" s="24" t="s">
        <v>61</v>
      </c>
      <c r="D30" s="23" t="s">
        <v>2009</v>
      </c>
      <c r="E30" s="25">
        <v>42675</v>
      </c>
      <c r="F30" s="25">
        <v>43435</v>
      </c>
      <c r="G30" s="26">
        <v>165000</v>
      </c>
      <c r="H30" s="26">
        <v>1000</v>
      </c>
      <c r="I30" s="26">
        <v>120000</v>
      </c>
      <c r="J30" s="26"/>
      <c r="K30" s="26"/>
    </row>
    <row r="31" spans="1:11" s="5" customFormat="1" ht="30" customHeight="1" outlineLevel="2">
      <c r="A31" s="23">
        <v>24</v>
      </c>
      <c r="B31" s="24" t="s">
        <v>62</v>
      </c>
      <c r="C31" s="24" t="s">
        <v>63</v>
      </c>
      <c r="D31" s="23" t="s">
        <v>2009</v>
      </c>
      <c r="E31" s="25">
        <v>41275</v>
      </c>
      <c r="F31" s="25">
        <v>43435</v>
      </c>
      <c r="G31" s="26">
        <v>1597354</v>
      </c>
      <c r="H31" s="26">
        <v>763913</v>
      </c>
      <c r="I31" s="26">
        <v>133574</v>
      </c>
      <c r="J31" s="26"/>
      <c r="K31" s="26"/>
    </row>
    <row r="32" spans="1:11" s="5" customFormat="1" ht="30" customHeight="1" outlineLevel="2">
      <c r="A32" s="23">
        <v>25</v>
      </c>
      <c r="B32" s="24" t="s">
        <v>64</v>
      </c>
      <c r="C32" s="24" t="s">
        <v>65</v>
      </c>
      <c r="D32" s="23" t="s">
        <v>2009</v>
      </c>
      <c r="E32" s="25">
        <v>42339</v>
      </c>
      <c r="F32" s="25">
        <v>44166</v>
      </c>
      <c r="G32" s="26">
        <v>2158532</v>
      </c>
      <c r="H32" s="26">
        <v>452426</v>
      </c>
      <c r="I32" s="26">
        <v>128867</v>
      </c>
      <c r="J32" s="26"/>
      <c r="K32" s="26"/>
    </row>
    <row r="33" spans="1:11" s="5" customFormat="1" ht="30" customHeight="1" outlineLevel="2">
      <c r="A33" s="23">
        <v>26</v>
      </c>
      <c r="B33" s="24" t="s">
        <v>66</v>
      </c>
      <c r="C33" s="24" t="s">
        <v>67</v>
      </c>
      <c r="D33" s="23" t="s">
        <v>2009</v>
      </c>
      <c r="E33" s="25">
        <v>42705</v>
      </c>
      <c r="F33" s="25">
        <v>44531</v>
      </c>
      <c r="G33" s="26">
        <v>3001100</v>
      </c>
      <c r="H33" s="26"/>
      <c r="I33" s="26">
        <v>250087</v>
      </c>
      <c r="J33" s="26"/>
      <c r="K33" s="26"/>
    </row>
    <row r="34" spans="1:11" s="5" customFormat="1" ht="36.75" customHeight="1" outlineLevel="2">
      <c r="A34" s="23">
        <v>27</v>
      </c>
      <c r="B34" s="24" t="s">
        <v>68</v>
      </c>
      <c r="C34" s="24" t="s">
        <v>69</v>
      </c>
      <c r="D34" s="23" t="s">
        <v>2009</v>
      </c>
      <c r="E34" s="25">
        <v>41395</v>
      </c>
      <c r="F34" s="25">
        <v>43313</v>
      </c>
      <c r="G34" s="26">
        <v>212000</v>
      </c>
      <c r="H34" s="26">
        <v>93000</v>
      </c>
      <c r="I34" s="26">
        <v>73000</v>
      </c>
      <c r="J34" s="26"/>
      <c r="K34" s="26"/>
    </row>
    <row r="35" spans="1:11" s="5" customFormat="1" ht="30" customHeight="1" outlineLevel="2">
      <c r="A35" s="23">
        <v>28</v>
      </c>
      <c r="B35" s="24" t="s">
        <v>70</v>
      </c>
      <c r="C35" s="24" t="s">
        <v>71</v>
      </c>
      <c r="D35" s="23" t="s">
        <v>2009</v>
      </c>
      <c r="E35" s="25">
        <v>41913</v>
      </c>
      <c r="F35" s="25">
        <v>43252</v>
      </c>
      <c r="G35" s="26">
        <v>296973</v>
      </c>
      <c r="H35" s="26">
        <v>207296</v>
      </c>
      <c r="I35" s="26">
        <v>73900</v>
      </c>
      <c r="J35" s="26"/>
      <c r="K35" s="26"/>
    </row>
    <row r="36" spans="1:11" s="5" customFormat="1" ht="30" customHeight="1" outlineLevel="2">
      <c r="A36" s="23">
        <v>29</v>
      </c>
      <c r="B36" s="24" t="s">
        <v>72</v>
      </c>
      <c r="C36" s="24" t="s">
        <v>73</v>
      </c>
      <c r="D36" s="23" t="s">
        <v>2009</v>
      </c>
      <c r="E36" s="25">
        <v>42675</v>
      </c>
      <c r="F36" s="25">
        <v>43800</v>
      </c>
      <c r="G36" s="26">
        <v>184000</v>
      </c>
      <c r="H36" s="26">
        <v>21000</v>
      </c>
      <c r="I36" s="26">
        <v>24000</v>
      </c>
      <c r="J36" s="26"/>
      <c r="K36" s="26"/>
    </row>
    <row r="37" spans="1:11" s="5" customFormat="1" ht="34.5" customHeight="1" outlineLevel="2">
      <c r="A37" s="23">
        <v>30</v>
      </c>
      <c r="B37" s="24" t="s">
        <v>74</v>
      </c>
      <c r="C37" s="24" t="s">
        <v>75</v>
      </c>
      <c r="D37" s="23" t="s">
        <v>2009</v>
      </c>
      <c r="E37" s="25">
        <v>42036</v>
      </c>
      <c r="F37" s="25">
        <v>43435</v>
      </c>
      <c r="G37" s="26">
        <v>121023</v>
      </c>
      <c r="H37" s="26">
        <v>74979</v>
      </c>
      <c r="I37" s="26">
        <v>10498</v>
      </c>
      <c r="J37" s="26"/>
      <c r="K37" s="26"/>
    </row>
    <row r="38" spans="1:11" s="5" customFormat="1" ht="36.75" customHeight="1" outlineLevel="2">
      <c r="A38" s="23">
        <v>31</v>
      </c>
      <c r="B38" s="24" t="s">
        <v>76</v>
      </c>
      <c r="C38" s="24" t="s">
        <v>77</v>
      </c>
      <c r="D38" s="23" t="s">
        <v>2009</v>
      </c>
      <c r="E38" s="25">
        <v>42278</v>
      </c>
      <c r="F38" s="25">
        <v>43313</v>
      </c>
      <c r="G38" s="26">
        <v>40000</v>
      </c>
      <c r="H38" s="26">
        <v>23365</v>
      </c>
      <c r="I38" s="26">
        <v>17000</v>
      </c>
      <c r="J38" s="26"/>
      <c r="K38" s="26"/>
    </row>
    <row r="39" spans="1:11" s="5" customFormat="1" ht="36.75" customHeight="1" outlineLevel="2">
      <c r="A39" s="23">
        <v>32</v>
      </c>
      <c r="B39" s="24" t="s">
        <v>78</v>
      </c>
      <c r="C39" s="24" t="s">
        <v>79</v>
      </c>
      <c r="D39" s="23" t="s">
        <v>2009</v>
      </c>
      <c r="E39" s="25">
        <v>42461</v>
      </c>
      <c r="F39" s="25">
        <v>44166</v>
      </c>
      <c r="G39" s="26">
        <v>300000</v>
      </c>
      <c r="H39" s="26">
        <v>3000</v>
      </c>
      <c r="I39" s="26">
        <v>109000</v>
      </c>
      <c r="J39" s="26"/>
      <c r="K39" s="26"/>
    </row>
    <row r="40" spans="1:11" s="5" customFormat="1" ht="30" customHeight="1" outlineLevel="2">
      <c r="A40" s="23">
        <v>33</v>
      </c>
      <c r="B40" s="24" t="s">
        <v>80</v>
      </c>
      <c r="C40" s="24" t="s">
        <v>81</v>
      </c>
      <c r="D40" s="23" t="s">
        <v>2009</v>
      </c>
      <c r="E40" s="25">
        <v>42217</v>
      </c>
      <c r="F40" s="25">
        <v>43435</v>
      </c>
      <c r="G40" s="26">
        <v>170000</v>
      </c>
      <c r="H40" s="26">
        <v>75023</v>
      </c>
      <c r="I40" s="26">
        <v>10000</v>
      </c>
      <c r="J40" s="26"/>
      <c r="K40" s="26"/>
    </row>
    <row r="41" spans="1:11" s="5" customFormat="1" ht="36.75" customHeight="1" outlineLevel="2">
      <c r="A41" s="23">
        <v>34</v>
      </c>
      <c r="B41" s="24" t="s">
        <v>82</v>
      </c>
      <c r="C41" s="24" t="s">
        <v>83</v>
      </c>
      <c r="D41" s="23" t="s">
        <v>2009</v>
      </c>
      <c r="E41" s="25">
        <v>42217</v>
      </c>
      <c r="F41" s="25">
        <v>43435</v>
      </c>
      <c r="G41" s="26">
        <v>50000</v>
      </c>
      <c r="H41" s="26">
        <v>18000</v>
      </c>
      <c r="I41" s="26">
        <v>12000</v>
      </c>
      <c r="J41" s="26"/>
      <c r="K41" s="26"/>
    </row>
    <row r="42" spans="1:11" s="5" customFormat="1" ht="30" customHeight="1" outlineLevel="2">
      <c r="A42" s="23">
        <v>35</v>
      </c>
      <c r="B42" s="24" t="s">
        <v>84</v>
      </c>
      <c r="C42" s="24" t="s">
        <v>85</v>
      </c>
      <c r="D42" s="23" t="s">
        <v>2009</v>
      </c>
      <c r="E42" s="25">
        <v>42156</v>
      </c>
      <c r="F42" s="25">
        <v>43435</v>
      </c>
      <c r="G42" s="26">
        <v>200000</v>
      </c>
      <c r="H42" s="26">
        <v>20000</v>
      </c>
      <c r="I42" s="26">
        <v>50000</v>
      </c>
      <c r="J42" s="26"/>
      <c r="K42" s="26"/>
    </row>
    <row r="43" spans="1:11" s="5" customFormat="1" ht="36.75" customHeight="1" outlineLevel="2">
      <c r="A43" s="23">
        <v>36</v>
      </c>
      <c r="B43" s="24" t="s">
        <v>86</v>
      </c>
      <c r="C43" s="24" t="s">
        <v>87</v>
      </c>
      <c r="D43" s="23" t="s">
        <v>2009</v>
      </c>
      <c r="E43" s="25">
        <v>42522</v>
      </c>
      <c r="F43" s="25">
        <v>43435</v>
      </c>
      <c r="G43" s="26">
        <v>490000</v>
      </c>
      <c r="H43" s="26">
        <v>40000</v>
      </c>
      <c r="I43" s="26">
        <v>100000</v>
      </c>
      <c r="J43" s="26"/>
      <c r="K43" s="26"/>
    </row>
    <row r="44" spans="1:11" s="5" customFormat="1" ht="30" customHeight="1" outlineLevel="2">
      <c r="A44" s="23">
        <v>37</v>
      </c>
      <c r="B44" s="24" t="s">
        <v>88</v>
      </c>
      <c r="C44" s="24" t="s">
        <v>89</v>
      </c>
      <c r="D44" s="23" t="s">
        <v>2009</v>
      </c>
      <c r="E44" s="25">
        <v>42430</v>
      </c>
      <c r="F44" s="25">
        <v>43435</v>
      </c>
      <c r="G44" s="26">
        <v>74500</v>
      </c>
      <c r="H44" s="26">
        <v>14000</v>
      </c>
      <c r="I44" s="26">
        <v>25000</v>
      </c>
      <c r="J44" s="26"/>
      <c r="K44" s="26"/>
    </row>
    <row r="45" spans="1:11" s="5" customFormat="1" ht="36.75" customHeight="1" outlineLevel="2">
      <c r="A45" s="23">
        <v>38</v>
      </c>
      <c r="B45" s="24" t="s">
        <v>90</v>
      </c>
      <c r="C45" s="24" t="s">
        <v>91</v>
      </c>
      <c r="D45" s="23" t="s">
        <v>2009</v>
      </c>
      <c r="E45" s="25">
        <v>42095</v>
      </c>
      <c r="F45" s="25">
        <v>43374</v>
      </c>
      <c r="G45" s="26">
        <v>50000</v>
      </c>
      <c r="H45" s="26">
        <v>25000</v>
      </c>
      <c r="I45" s="26">
        <v>23000</v>
      </c>
      <c r="J45" s="26"/>
      <c r="K45" s="26"/>
    </row>
    <row r="46" spans="1:11" s="5" customFormat="1" ht="36.75" customHeight="1" outlineLevel="2">
      <c r="A46" s="23">
        <v>39</v>
      </c>
      <c r="B46" s="24" t="s">
        <v>92</v>
      </c>
      <c r="C46" s="24" t="s">
        <v>93</v>
      </c>
      <c r="D46" s="23" t="s">
        <v>2009</v>
      </c>
      <c r="E46" s="25">
        <v>42614</v>
      </c>
      <c r="F46" s="25">
        <v>43435</v>
      </c>
      <c r="G46" s="26">
        <v>50000</v>
      </c>
      <c r="H46" s="26">
        <v>3000</v>
      </c>
      <c r="I46" s="26">
        <v>18000</v>
      </c>
      <c r="J46" s="26"/>
      <c r="K46" s="26"/>
    </row>
    <row r="47" spans="1:11" s="5" customFormat="1" ht="48" customHeight="1" outlineLevel="2">
      <c r="A47" s="23">
        <v>40</v>
      </c>
      <c r="B47" s="24" t="s">
        <v>94</v>
      </c>
      <c r="C47" s="24" t="s">
        <v>95</v>
      </c>
      <c r="D47" s="23" t="s">
        <v>2009</v>
      </c>
      <c r="E47" s="25">
        <v>42370</v>
      </c>
      <c r="F47" s="25">
        <v>43435</v>
      </c>
      <c r="G47" s="26">
        <v>200000</v>
      </c>
      <c r="H47" s="26">
        <v>20000</v>
      </c>
      <c r="I47" s="26">
        <v>50000</v>
      </c>
      <c r="J47" s="26"/>
      <c r="K47" s="26"/>
    </row>
    <row r="48" spans="1:11" s="5" customFormat="1" ht="30.75" customHeight="1" outlineLevel="2">
      <c r="A48" s="23">
        <v>41</v>
      </c>
      <c r="B48" s="24" t="s">
        <v>96</v>
      </c>
      <c r="C48" s="24" t="s">
        <v>97</v>
      </c>
      <c r="D48" s="23" t="s">
        <v>2009</v>
      </c>
      <c r="E48" s="25">
        <v>42430</v>
      </c>
      <c r="F48" s="25">
        <v>43800</v>
      </c>
      <c r="G48" s="26">
        <v>100000</v>
      </c>
      <c r="H48" s="26">
        <v>15000</v>
      </c>
      <c r="I48" s="26">
        <v>30000</v>
      </c>
      <c r="J48" s="26"/>
      <c r="K48" s="26"/>
    </row>
    <row r="49" spans="1:11" s="5" customFormat="1" ht="30.75" customHeight="1" outlineLevel="2">
      <c r="A49" s="23">
        <v>42</v>
      </c>
      <c r="B49" s="24" t="s">
        <v>98</v>
      </c>
      <c r="C49" s="24" t="s">
        <v>99</v>
      </c>
      <c r="D49" s="23" t="s">
        <v>2009</v>
      </c>
      <c r="E49" s="25">
        <v>41487</v>
      </c>
      <c r="F49" s="25">
        <v>43313</v>
      </c>
      <c r="G49" s="26">
        <v>1200000</v>
      </c>
      <c r="H49" s="26">
        <v>900000</v>
      </c>
      <c r="I49" s="26">
        <v>120000</v>
      </c>
      <c r="J49" s="26"/>
      <c r="K49" s="26"/>
    </row>
    <row r="50" spans="1:11" s="5" customFormat="1" ht="30.75" customHeight="1" outlineLevel="2">
      <c r="A50" s="23">
        <v>43</v>
      </c>
      <c r="B50" s="24" t="s">
        <v>100</v>
      </c>
      <c r="C50" s="24" t="s">
        <v>101</v>
      </c>
      <c r="D50" s="23" t="s">
        <v>2009</v>
      </c>
      <c r="E50" s="25">
        <v>42156</v>
      </c>
      <c r="F50" s="25">
        <v>43435</v>
      </c>
      <c r="G50" s="26">
        <v>700000</v>
      </c>
      <c r="H50" s="26">
        <v>250000</v>
      </c>
      <c r="I50" s="26">
        <v>150000</v>
      </c>
      <c r="J50" s="26"/>
      <c r="K50" s="26"/>
    </row>
    <row r="51" spans="1:11" s="5" customFormat="1" ht="36" customHeight="1" outlineLevel="2">
      <c r="A51" s="23">
        <v>44</v>
      </c>
      <c r="B51" s="24" t="s">
        <v>102</v>
      </c>
      <c r="C51" s="24" t="s">
        <v>103</v>
      </c>
      <c r="D51" s="23" t="s">
        <v>2009</v>
      </c>
      <c r="E51" s="25">
        <v>42491</v>
      </c>
      <c r="F51" s="25">
        <v>43435</v>
      </c>
      <c r="G51" s="26">
        <v>200000</v>
      </c>
      <c r="H51" s="26">
        <v>40000</v>
      </c>
      <c r="I51" s="26">
        <v>80000</v>
      </c>
      <c r="J51" s="26"/>
      <c r="K51" s="26"/>
    </row>
    <row r="52" spans="1:11" s="5" customFormat="1" ht="36" customHeight="1" outlineLevel="2">
      <c r="A52" s="23">
        <v>45</v>
      </c>
      <c r="B52" s="24" t="s">
        <v>104</v>
      </c>
      <c r="C52" s="24" t="s">
        <v>105</v>
      </c>
      <c r="D52" s="23" t="s">
        <v>2009</v>
      </c>
      <c r="E52" s="25">
        <v>42036</v>
      </c>
      <c r="F52" s="25">
        <v>43435</v>
      </c>
      <c r="G52" s="26">
        <v>200000</v>
      </c>
      <c r="H52" s="26">
        <v>100000</v>
      </c>
      <c r="I52" s="26">
        <v>40000</v>
      </c>
      <c r="J52" s="26"/>
      <c r="K52" s="26"/>
    </row>
    <row r="53" spans="1:11" s="5" customFormat="1" ht="30" customHeight="1" outlineLevel="2">
      <c r="A53" s="23">
        <v>46</v>
      </c>
      <c r="B53" s="24" t="s">
        <v>106</v>
      </c>
      <c r="C53" s="24" t="s">
        <v>107</v>
      </c>
      <c r="D53" s="23" t="s">
        <v>2009</v>
      </c>
      <c r="E53" s="25">
        <v>42552</v>
      </c>
      <c r="F53" s="25">
        <v>43435</v>
      </c>
      <c r="G53" s="26">
        <v>200000</v>
      </c>
      <c r="H53" s="26">
        <v>50000</v>
      </c>
      <c r="I53" s="26">
        <v>25000</v>
      </c>
      <c r="J53" s="26"/>
      <c r="K53" s="26"/>
    </row>
    <row r="54" spans="1:11" s="5" customFormat="1" ht="48" customHeight="1" outlineLevel="2">
      <c r="A54" s="23">
        <v>47</v>
      </c>
      <c r="B54" s="24" t="s">
        <v>108</v>
      </c>
      <c r="C54" s="24" t="s">
        <v>109</v>
      </c>
      <c r="D54" s="23" t="s">
        <v>2009</v>
      </c>
      <c r="E54" s="25">
        <v>42491</v>
      </c>
      <c r="F54" s="25">
        <v>43586</v>
      </c>
      <c r="G54" s="26">
        <v>210000</v>
      </c>
      <c r="H54" s="26">
        <v>30000</v>
      </c>
      <c r="I54" s="26">
        <v>80000</v>
      </c>
      <c r="J54" s="26"/>
      <c r="K54" s="26"/>
    </row>
    <row r="55" spans="1:11" s="5" customFormat="1" ht="30" customHeight="1" outlineLevel="2">
      <c r="A55" s="23">
        <v>48</v>
      </c>
      <c r="B55" s="24" t="s">
        <v>110</v>
      </c>
      <c r="C55" s="24" t="s">
        <v>111</v>
      </c>
      <c r="D55" s="23" t="s">
        <v>2009</v>
      </c>
      <c r="E55" s="25">
        <v>42491</v>
      </c>
      <c r="F55" s="25">
        <v>43252</v>
      </c>
      <c r="G55" s="26">
        <v>32000</v>
      </c>
      <c r="H55" s="26">
        <v>9900</v>
      </c>
      <c r="I55" s="26">
        <v>7000</v>
      </c>
      <c r="J55" s="26"/>
      <c r="K55" s="26"/>
    </row>
    <row r="56" spans="1:11" s="5" customFormat="1" ht="30" customHeight="1" outlineLevel="2">
      <c r="A56" s="23">
        <v>49</v>
      </c>
      <c r="B56" s="24" t="s">
        <v>112</v>
      </c>
      <c r="C56" s="24" t="s">
        <v>113</v>
      </c>
      <c r="D56" s="23" t="s">
        <v>2009</v>
      </c>
      <c r="E56" s="25">
        <v>42705</v>
      </c>
      <c r="F56" s="25">
        <v>43160</v>
      </c>
      <c r="G56" s="26">
        <v>12420</v>
      </c>
      <c r="H56" s="26">
        <v>1800</v>
      </c>
      <c r="I56" s="26">
        <v>8620</v>
      </c>
      <c r="J56" s="26"/>
      <c r="K56" s="26"/>
    </row>
    <row r="57" spans="1:11" s="5" customFormat="1" ht="30" customHeight="1" outlineLevel="2">
      <c r="A57" s="23">
        <v>50</v>
      </c>
      <c r="B57" s="24" t="s">
        <v>114</v>
      </c>
      <c r="C57" s="24" t="s">
        <v>115</v>
      </c>
      <c r="D57" s="23" t="s">
        <v>2009</v>
      </c>
      <c r="E57" s="25">
        <v>42705</v>
      </c>
      <c r="F57" s="25">
        <v>43160</v>
      </c>
      <c r="G57" s="26">
        <v>12365</v>
      </c>
      <c r="H57" s="26">
        <v>1800</v>
      </c>
      <c r="I57" s="26">
        <v>8565</v>
      </c>
      <c r="J57" s="26"/>
      <c r="K57" s="26"/>
    </row>
    <row r="58" spans="1:11" s="5" customFormat="1" ht="30" customHeight="1" outlineLevel="2">
      <c r="A58" s="23">
        <v>51</v>
      </c>
      <c r="B58" s="24" t="s">
        <v>116</v>
      </c>
      <c r="C58" s="24" t="s">
        <v>117</v>
      </c>
      <c r="D58" s="23" t="s">
        <v>2009</v>
      </c>
      <c r="E58" s="25">
        <v>42614</v>
      </c>
      <c r="F58" s="25">
        <v>43800</v>
      </c>
      <c r="G58" s="26">
        <v>300000</v>
      </c>
      <c r="H58" s="26">
        <v>11000</v>
      </c>
      <c r="I58" s="26">
        <v>72000</v>
      </c>
      <c r="J58" s="26"/>
      <c r="K58" s="26"/>
    </row>
    <row r="59" spans="1:11" s="5" customFormat="1" ht="30" customHeight="1" outlineLevel="2">
      <c r="A59" s="23">
        <v>52</v>
      </c>
      <c r="B59" s="24" t="s">
        <v>118</v>
      </c>
      <c r="C59" s="24" t="s">
        <v>119</v>
      </c>
      <c r="D59" s="23" t="s">
        <v>2009</v>
      </c>
      <c r="E59" s="25">
        <v>42248</v>
      </c>
      <c r="F59" s="25">
        <v>43252</v>
      </c>
      <c r="G59" s="26">
        <v>208840</v>
      </c>
      <c r="H59" s="26">
        <v>144005</v>
      </c>
      <c r="I59" s="26">
        <v>40000</v>
      </c>
      <c r="J59" s="26"/>
      <c r="K59" s="26"/>
    </row>
    <row r="60" spans="1:11" s="5" customFormat="1" ht="30" customHeight="1" outlineLevel="2">
      <c r="A60" s="23">
        <v>53</v>
      </c>
      <c r="B60" s="24" t="s">
        <v>120</v>
      </c>
      <c r="C60" s="24" t="s">
        <v>121</v>
      </c>
      <c r="D60" s="23" t="s">
        <v>2009</v>
      </c>
      <c r="E60" s="25">
        <v>41426</v>
      </c>
      <c r="F60" s="25">
        <v>43252</v>
      </c>
      <c r="G60" s="26">
        <v>2000000</v>
      </c>
      <c r="H60" s="26">
        <v>1559705</v>
      </c>
      <c r="I60" s="26">
        <v>360000</v>
      </c>
      <c r="J60" s="26"/>
      <c r="K60" s="26"/>
    </row>
    <row r="61" spans="1:11" s="5" customFormat="1" ht="30" customHeight="1" outlineLevel="2">
      <c r="A61" s="23">
        <v>54</v>
      </c>
      <c r="B61" s="24" t="s">
        <v>122</v>
      </c>
      <c r="C61" s="24" t="s">
        <v>123</v>
      </c>
      <c r="D61" s="23" t="s">
        <v>2009</v>
      </c>
      <c r="E61" s="25">
        <v>42309</v>
      </c>
      <c r="F61" s="25">
        <v>43405</v>
      </c>
      <c r="G61" s="26">
        <v>250000</v>
      </c>
      <c r="H61" s="26">
        <v>60000</v>
      </c>
      <c r="I61" s="26">
        <v>90000</v>
      </c>
      <c r="J61" s="26"/>
      <c r="K61" s="26"/>
    </row>
    <row r="62" spans="1:11" s="5" customFormat="1" ht="36.75" customHeight="1" outlineLevel="2">
      <c r="A62" s="23">
        <v>55</v>
      </c>
      <c r="B62" s="24" t="s">
        <v>124</v>
      </c>
      <c r="C62" s="24" t="s">
        <v>125</v>
      </c>
      <c r="D62" s="23" t="s">
        <v>2009</v>
      </c>
      <c r="E62" s="25">
        <v>42278</v>
      </c>
      <c r="F62" s="25">
        <v>43374</v>
      </c>
      <c r="G62" s="26">
        <v>195731</v>
      </c>
      <c r="H62" s="26">
        <v>52000</v>
      </c>
      <c r="I62" s="26">
        <v>70000</v>
      </c>
      <c r="J62" s="26"/>
      <c r="K62" s="26"/>
    </row>
    <row r="63" spans="1:11" s="5" customFormat="1" ht="30.75" customHeight="1" outlineLevel="2">
      <c r="A63" s="23">
        <v>56</v>
      </c>
      <c r="B63" s="24" t="s">
        <v>126</v>
      </c>
      <c r="C63" s="24" t="s">
        <v>127</v>
      </c>
      <c r="D63" s="23" t="s">
        <v>2010</v>
      </c>
      <c r="E63" s="25">
        <v>42736</v>
      </c>
      <c r="F63" s="25">
        <v>43800</v>
      </c>
      <c r="G63" s="26">
        <v>130000</v>
      </c>
      <c r="H63" s="26">
        <v>0</v>
      </c>
      <c r="I63" s="26">
        <v>15000</v>
      </c>
      <c r="J63" s="26"/>
      <c r="K63" s="26"/>
    </row>
    <row r="64" spans="1:11" s="5" customFormat="1" ht="30" customHeight="1" outlineLevel="2">
      <c r="A64" s="23">
        <v>57</v>
      </c>
      <c r="B64" s="24" t="s">
        <v>128</v>
      </c>
      <c r="C64" s="24" t="s">
        <v>129</v>
      </c>
      <c r="D64" s="23" t="s">
        <v>2010</v>
      </c>
      <c r="E64" s="25">
        <v>42736</v>
      </c>
      <c r="F64" s="25">
        <v>43617</v>
      </c>
      <c r="G64" s="26">
        <v>200746</v>
      </c>
      <c r="H64" s="26">
        <v>0</v>
      </c>
      <c r="I64" s="26">
        <v>50000</v>
      </c>
      <c r="J64" s="26"/>
      <c r="K64" s="26"/>
    </row>
    <row r="65" spans="1:11" s="5" customFormat="1" ht="30.75" customHeight="1" outlineLevel="2">
      <c r="A65" s="23">
        <v>58</v>
      </c>
      <c r="B65" s="24" t="s">
        <v>130</v>
      </c>
      <c r="C65" s="24" t="s">
        <v>131</v>
      </c>
      <c r="D65" s="23" t="s">
        <v>2010</v>
      </c>
      <c r="E65" s="25">
        <v>42736</v>
      </c>
      <c r="F65" s="25">
        <v>43070</v>
      </c>
      <c r="G65" s="26">
        <v>40000</v>
      </c>
      <c r="H65" s="26">
        <v>0</v>
      </c>
      <c r="I65" s="26">
        <v>40000</v>
      </c>
      <c r="J65" s="26"/>
      <c r="K65" s="26"/>
    </row>
    <row r="66" spans="1:11" s="5" customFormat="1" ht="30.75" customHeight="1" outlineLevel="2">
      <c r="A66" s="23">
        <v>59</v>
      </c>
      <c r="B66" s="24" t="s">
        <v>132</v>
      </c>
      <c r="C66" s="24" t="s">
        <v>133</v>
      </c>
      <c r="D66" s="23" t="s">
        <v>2010</v>
      </c>
      <c r="E66" s="25">
        <v>42736</v>
      </c>
      <c r="F66" s="25">
        <v>44562</v>
      </c>
      <c r="G66" s="26">
        <v>2000000</v>
      </c>
      <c r="H66" s="26">
        <v>0</v>
      </c>
      <c r="I66" s="26">
        <v>400000</v>
      </c>
      <c r="J66" s="26"/>
      <c r="K66" s="26"/>
    </row>
    <row r="67" spans="1:11" s="5" customFormat="1" ht="45" customHeight="1" outlineLevel="2">
      <c r="A67" s="23">
        <v>60</v>
      </c>
      <c r="B67" s="24" t="s">
        <v>134</v>
      </c>
      <c r="C67" s="24" t="s">
        <v>135</v>
      </c>
      <c r="D67" s="23" t="s">
        <v>2010</v>
      </c>
      <c r="E67" s="25">
        <v>42736</v>
      </c>
      <c r="F67" s="25">
        <v>46388</v>
      </c>
      <c r="G67" s="26">
        <v>925000</v>
      </c>
      <c r="H67" s="26"/>
      <c r="I67" s="26">
        <v>350000</v>
      </c>
      <c r="J67" s="26"/>
      <c r="K67" s="26"/>
    </row>
    <row r="68" spans="1:11" s="5" customFormat="1" ht="41.25" customHeight="1" outlineLevel="2">
      <c r="A68" s="23">
        <v>61</v>
      </c>
      <c r="B68" s="24" t="s">
        <v>136</v>
      </c>
      <c r="C68" s="24" t="s">
        <v>137</v>
      </c>
      <c r="D68" s="23" t="s">
        <v>2010</v>
      </c>
      <c r="E68" s="25">
        <v>42736</v>
      </c>
      <c r="F68" s="25">
        <v>43070</v>
      </c>
      <c r="G68" s="26">
        <v>20000</v>
      </c>
      <c r="H68" s="26">
        <v>0</v>
      </c>
      <c r="I68" s="26">
        <v>20000</v>
      </c>
      <c r="J68" s="26"/>
      <c r="K68" s="26"/>
    </row>
    <row r="69" spans="1:11" s="5" customFormat="1" ht="45.75" customHeight="1" outlineLevel="2">
      <c r="A69" s="23">
        <v>62</v>
      </c>
      <c r="B69" s="24" t="s">
        <v>138</v>
      </c>
      <c r="C69" s="24" t="s">
        <v>139</v>
      </c>
      <c r="D69" s="23" t="s">
        <v>2010</v>
      </c>
      <c r="E69" s="25">
        <v>42795</v>
      </c>
      <c r="F69" s="25">
        <v>43891</v>
      </c>
      <c r="G69" s="26">
        <v>204500</v>
      </c>
      <c r="H69" s="26"/>
      <c r="I69" s="26">
        <v>50000</v>
      </c>
      <c r="J69" s="26"/>
      <c r="K69" s="26"/>
    </row>
    <row r="70" spans="1:11" s="5" customFormat="1" ht="30" customHeight="1" outlineLevel="2">
      <c r="A70" s="23">
        <v>63</v>
      </c>
      <c r="B70" s="24" t="s">
        <v>140</v>
      </c>
      <c r="C70" s="24" t="s">
        <v>141</v>
      </c>
      <c r="D70" s="23" t="s">
        <v>2010</v>
      </c>
      <c r="E70" s="25">
        <v>42795</v>
      </c>
      <c r="F70" s="25">
        <v>43525</v>
      </c>
      <c r="G70" s="26">
        <v>160000</v>
      </c>
      <c r="H70" s="26"/>
      <c r="I70" s="26">
        <v>30000</v>
      </c>
      <c r="J70" s="26"/>
      <c r="K70" s="26"/>
    </row>
    <row r="71" spans="1:11" s="6" customFormat="1" ht="30" customHeight="1" outlineLevel="2">
      <c r="A71" s="23">
        <v>64</v>
      </c>
      <c r="B71" s="24" t="s">
        <v>142</v>
      </c>
      <c r="C71" s="24" t="s">
        <v>143</v>
      </c>
      <c r="D71" s="23" t="s">
        <v>2010</v>
      </c>
      <c r="E71" s="25">
        <v>42795</v>
      </c>
      <c r="F71" s="25">
        <v>44136</v>
      </c>
      <c r="G71" s="26">
        <v>30000</v>
      </c>
      <c r="H71" s="26">
        <v>0</v>
      </c>
      <c r="I71" s="26">
        <v>10000</v>
      </c>
      <c r="J71" s="26"/>
      <c r="K71" s="26"/>
    </row>
    <row r="72" spans="1:11" s="5" customFormat="1" ht="42.75" customHeight="1" outlineLevel="2">
      <c r="A72" s="23">
        <v>65</v>
      </c>
      <c r="B72" s="24" t="s">
        <v>144</v>
      </c>
      <c r="C72" s="24" t="s">
        <v>145</v>
      </c>
      <c r="D72" s="23" t="s">
        <v>2010</v>
      </c>
      <c r="E72" s="25">
        <v>42795</v>
      </c>
      <c r="F72" s="25">
        <v>44075</v>
      </c>
      <c r="G72" s="26">
        <v>130000</v>
      </c>
      <c r="H72" s="26">
        <v>0</v>
      </c>
      <c r="I72" s="26">
        <v>33000</v>
      </c>
      <c r="J72" s="26"/>
      <c r="K72" s="26"/>
    </row>
    <row r="73" spans="1:11" s="5" customFormat="1" ht="36.75" customHeight="1" outlineLevel="2">
      <c r="A73" s="23">
        <v>66</v>
      </c>
      <c r="B73" s="24" t="s">
        <v>146</v>
      </c>
      <c r="C73" s="24" t="s">
        <v>147</v>
      </c>
      <c r="D73" s="23" t="s">
        <v>2010</v>
      </c>
      <c r="E73" s="25">
        <v>42856</v>
      </c>
      <c r="F73" s="25">
        <v>43800</v>
      </c>
      <c r="G73" s="26">
        <v>166300</v>
      </c>
      <c r="H73" s="26">
        <v>0</v>
      </c>
      <c r="I73" s="26">
        <v>55432</v>
      </c>
      <c r="J73" s="26"/>
      <c r="K73" s="26"/>
    </row>
    <row r="74" spans="1:11" s="5" customFormat="1" ht="54.75" customHeight="1" outlineLevel="2">
      <c r="A74" s="23">
        <v>67</v>
      </c>
      <c r="B74" s="24" t="s">
        <v>148</v>
      </c>
      <c r="C74" s="24" t="s">
        <v>149</v>
      </c>
      <c r="D74" s="23" t="s">
        <v>2010</v>
      </c>
      <c r="E74" s="25">
        <v>42856</v>
      </c>
      <c r="F74" s="25">
        <v>43800</v>
      </c>
      <c r="G74" s="26">
        <v>182450</v>
      </c>
      <c r="H74" s="26">
        <v>0</v>
      </c>
      <c r="I74" s="26">
        <v>25000</v>
      </c>
      <c r="J74" s="26"/>
      <c r="K74" s="26"/>
    </row>
    <row r="75" spans="1:11" s="5" customFormat="1" ht="36.75" customHeight="1" outlineLevel="2">
      <c r="A75" s="23">
        <v>68</v>
      </c>
      <c r="B75" s="24" t="s">
        <v>150</v>
      </c>
      <c r="C75" s="24" t="s">
        <v>151</v>
      </c>
      <c r="D75" s="23" t="s">
        <v>2010</v>
      </c>
      <c r="E75" s="25">
        <v>42856</v>
      </c>
      <c r="F75" s="25">
        <v>43221</v>
      </c>
      <c r="G75" s="26">
        <v>60000</v>
      </c>
      <c r="H75" s="26">
        <v>0</v>
      </c>
      <c r="I75" s="26">
        <v>25000</v>
      </c>
      <c r="J75" s="26"/>
      <c r="K75" s="26"/>
    </row>
    <row r="76" spans="1:11" s="5" customFormat="1" ht="30" customHeight="1" outlineLevel="2">
      <c r="A76" s="23">
        <v>69</v>
      </c>
      <c r="B76" s="24" t="s">
        <v>152</v>
      </c>
      <c r="C76" s="24" t="s">
        <v>153</v>
      </c>
      <c r="D76" s="23" t="s">
        <v>2010</v>
      </c>
      <c r="E76" s="25">
        <v>42887</v>
      </c>
      <c r="F76" s="25">
        <v>43800</v>
      </c>
      <c r="G76" s="26">
        <v>205302</v>
      </c>
      <c r="H76" s="26">
        <v>0</v>
      </c>
      <c r="I76" s="26">
        <v>68432</v>
      </c>
      <c r="J76" s="26"/>
      <c r="K76" s="26"/>
    </row>
    <row r="77" spans="1:11" s="5" customFormat="1" ht="30" customHeight="1" outlineLevel="2">
      <c r="A77" s="23">
        <v>70</v>
      </c>
      <c r="B77" s="24" t="s">
        <v>154</v>
      </c>
      <c r="C77" s="24" t="s">
        <v>155</v>
      </c>
      <c r="D77" s="23" t="s">
        <v>2010</v>
      </c>
      <c r="E77" s="25">
        <v>42887</v>
      </c>
      <c r="F77" s="25">
        <v>44166</v>
      </c>
      <c r="G77" s="26">
        <v>200000</v>
      </c>
      <c r="H77" s="26">
        <v>0</v>
      </c>
      <c r="I77" s="26">
        <v>5000</v>
      </c>
      <c r="J77" s="26"/>
      <c r="K77" s="26"/>
    </row>
    <row r="78" spans="1:11" s="5" customFormat="1" ht="30" customHeight="1" outlineLevel="2">
      <c r="A78" s="23">
        <v>71</v>
      </c>
      <c r="B78" s="24" t="s">
        <v>156</v>
      </c>
      <c r="C78" s="24" t="s">
        <v>157</v>
      </c>
      <c r="D78" s="23" t="s">
        <v>2010</v>
      </c>
      <c r="E78" s="25">
        <v>42887</v>
      </c>
      <c r="F78" s="25">
        <v>43800</v>
      </c>
      <c r="G78" s="26">
        <v>150000</v>
      </c>
      <c r="H78" s="26">
        <v>0</v>
      </c>
      <c r="I78" s="26">
        <v>5000</v>
      </c>
      <c r="J78" s="26"/>
      <c r="K78" s="26"/>
    </row>
    <row r="79" spans="1:11" s="5" customFormat="1" ht="48" customHeight="1" outlineLevel="2">
      <c r="A79" s="23">
        <v>72</v>
      </c>
      <c r="B79" s="24" t="s">
        <v>158</v>
      </c>
      <c r="C79" s="24" t="s">
        <v>159</v>
      </c>
      <c r="D79" s="23" t="s">
        <v>2010</v>
      </c>
      <c r="E79" s="25">
        <v>42887</v>
      </c>
      <c r="F79" s="25">
        <v>43435</v>
      </c>
      <c r="G79" s="26">
        <v>80000</v>
      </c>
      <c r="H79" s="26">
        <v>0</v>
      </c>
      <c r="I79" s="26">
        <v>20000</v>
      </c>
      <c r="J79" s="26"/>
      <c r="K79" s="26"/>
    </row>
    <row r="80" spans="1:11" s="5" customFormat="1" ht="30.75" customHeight="1" outlineLevel="2">
      <c r="A80" s="23">
        <v>73</v>
      </c>
      <c r="B80" s="24" t="s">
        <v>160</v>
      </c>
      <c r="C80" s="24" t="s">
        <v>161</v>
      </c>
      <c r="D80" s="23" t="s">
        <v>2010</v>
      </c>
      <c r="E80" s="25">
        <v>42887</v>
      </c>
      <c r="F80" s="25">
        <v>43617</v>
      </c>
      <c r="G80" s="26">
        <v>130000</v>
      </c>
      <c r="H80" s="26">
        <v>0</v>
      </c>
      <c r="I80" s="26">
        <v>10000</v>
      </c>
      <c r="J80" s="26"/>
      <c r="K80" s="26"/>
    </row>
    <row r="81" spans="1:11" s="5" customFormat="1" ht="36.75" customHeight="1" outlineLevel="2">
      <c r="A81" s="23">
        <v>74</v>
      </c>
      <c r="B81" s="24" t="s">
        <v>162</v>
      </c>
      <c r="C81" s="24" t="s">
        <v>163</v>
      </c>
      <c r="D81" s="23" t="s">
        <v>2010</v>
      </c>
      <c r="E81" s="25">
        <v>42887</v>
      </c>
      <c r="F81" s="25">
        <v>43435</v>
      </c>
      <c r="G81" s="26">
        <v>78400</v>
      </c>
      <c r="H81" s="26"/>
      <c r="I81" s="26">
        <v>10000</v>
      </c>
      <c r="J81" s="26"/>
      <c r="K81" s="26"/>
    </row>
    <row r="82" spans="1:11" s="5" customFormat="1" ht="30.75" customHeight="1" outlineLevel="2">
      <c r="A82" s="23">
        <v>75</v>
      </c>
      <c r="B82" s="24" t="s">
        <v>164</v>
      </c>
      <c r="C82" s="24" t="s">
        <v>165</v>
      </c>
      <c r="D82" s="23" t="s">
        <v>2010</v>
      </c>
      <c r="E82" s="25">
        <v>42948</v>
      </c>
      <c r="F82" s="25">
        <v>44409</v>
      </c>
      <c r="G82" s="26">
        <v>400000</v>
      </c>
      <c r="H82" s="26">
        <v>0</v>
      </c>
      <c r="I82" s="26">
        <v>30000</v>
      </c>
      <c r="J82" s="26"/>
      <c r="K82" s="26"/>
    </row>
    <row r="83" spans="1:11" s="5" customFormat="1" ht="36.75" customHeight="1" outlineLevel="1">
      <c r="A83" s="21" t="s">
        <v>166</v>
      </c>
      <c r="B83" s="21" t="s">
        <v>167</v>
      </c>
      <c r="C83" s="21"/>
      <c r="D83" s="21"/>
      <c r="E83" s="21"/>
      <c r="F83" s="21"/>
      <c r="G83" s="21">
        <f aca="true" t="shared" si="3" ref="G83:J83">SUM(G84:G191)</f>
        <v>15311532</v>
      </c>
      <c r="H83" s="21">
        <f t="shared" si="3"/>
        <v>3751195</v>
      </c>
      <c r="I83" s="21">
        <f t="shared" si="3"/>
        <v>4775096</v>
      </c>
      <c r="J83" s="21">
        <f t="shared" si="3"/>
        <v>0</v>
      </c>
      <c r="K83" s="21"/>
    </row>
    <row r="84" spans="1:11" s="5" customFormat="1" ht="30" customHeight="1" outlineLevel="2">
      <c r="A84" s="23">
        <v>1</v>
      </c>
      <c r="B84" s="24" t="s">
        <v>168</v>
      </c>
      <c r="C84" s="24" t="s">
        <v>169</v>
      </c>
      <c r="D84" s="23" t="s">
        <v>2008</v>
      </c>
      <c r="E84" s="25">
        <v>41852</v>
      </c>
      <c r="F84" s="25">
        <v>42795</v>
      </c>
      <c r="G84" s="26">
        <v>50000</v>
      </c>
      <c r="H84" s="26">
        <v>40000</v>
      </c>
      <c r="I84" s="26">
        <v>10000</v>
      </c>
      <c r="J84" s="26"/>
      <c r="K84" s="26"/>
    </row>
    <row r="85" spans="1:11" s="6" customFormat="1" ht="30" customHeight="1" outlineLevel="2">
      <c r="A85" s="23">
        <v>2</v>
      </c>
      <c r="B85" s="24" t="s">
        <v>170</v>
      </c>
      <c r="C85" s="24" t="s">
        <v>171</v>
      </c>
      <c r="D85" s="23" t="s">
        <v>2008</v>
      </c>
      <c r="E85" s="25">
        <v>42370</v>
      </c>
      <c r="F85" s="25">
        <v>42795</v>
      </c>
      <c r="G85" s="26">
        <v>50000</v>
      </c>
      <c r="H85" s="26">
        <v>45000</v>
      </c>
      <c r="I85" s="26">
        <v>5000</v>
      </c>
      <c r="J85" s="26"/>
      <c r="K85" s="26"/>
    </row>
    <row r="86" spans="1:11" s="5" customFormat="1" ht="34.5" customHeight="1" outlineLevel="2">
      <c r="A86" s="23">
        <v>3</v>
      </c>
      <c r="B86" s="24" t="s">
        <v>172</v>
      </c>
      <c r="C86" s="24" t="s">
        <v>173</v>
      </c>
      <c r="D86" s="23" t="s">
        <v>2008</v>
      </c>
      <c r="E86" s="25">
        <v>41791</v>
      </c>
      <c r="F86" s="25">
        <v>42826</v>
      </c>
      <c r="G86" s="26">
        <v>50000</v>
      </c>
      <c r="H86" s="26">
        <v>34000</v>
      </c>
      <c r="I86" s="26">
        <v>16000</v>
      </c>
      <c r="J86" s="26"/>
      <c r="K86" s="26"/>
    </row>
    <row r="87" spans="1:11" s="5" customFormat="1" ht="34.5" customHeight="1" outlineLevel="2">
      <c r="A87" s="23">
        <v>4</v>
      </c>
      <c r="B87" s="24" t="s">
        <v>174</v>
      </c>
      <c r="C87" s="24" t="s">
        <v>175</v>
      </c>
      <c r="D87" s="23" t="s">
        <v>2008</v>
      </c>
      <c r="E87" s="25">
        <v>42583</v>
      </c>
      <c r="F87" s="25">
        <v>42887</v>
      </c>
      <c r="G87" s="26">
        <v>28100</v>
      </c>
      <c r="H87" s="26">
        <v>14312</v>
      </c>
      <c r="I87" s="26">
        <v>13788</v>
      </c>
      <c r="J87" s="26"/>
      <c r="K87" s="26"/>
    </row>
    <row r="88" spans="1:11" s="5" customFormat="1" ht="36" customHeight="1" outlineLevel="2">
      <c r="A88" s="23">
        <v>5</v>
      </c>
      <c r="B88" s="24" t="s">
        <v>176</v>
      </c>
      <c r="C88" s="24" t="s">
        <v>177</v>
      </c>
      <c r="D88" s="23" t="s">
        <v>2008</v>
      </c>
      <c r="E88" s="25">
        <v>41974</v>
      </c>
      <c r="F88" s="25">
        <v>42887</v>
      </c>
      <c r="G88" s="26">
        <v>80000</v>
      </c>
      <c r="H88" s="26">
        <v>40000</v>
      </c>
      <c r="I88" s="26">
        <v>40000</v>
      </c>
      <c r="J88" s="26"/>
      <c r="K88" s="26"/>
    </row>
    <row r="89" spans="1:11" s="5" customFormat="1" ht="30" customHeight="1" outlineLevel="2">
      <c r="A89" s="23">
        <v>6</v>
      </c>
      <c r="B89" s="24" t="s">
        <v>178</v>
      </c>
      <c r="C89" s="24" t="s">
        <v>179</v>
      </c>
      <c r="D89" s="23" t="s">
        <v>2008</v>
      </c>
      <c r="E89" s="25">
        <v>42583</v>
      </c>
      <c r="F89" s="25">
        <v>42887</v>
      </c>
      <c r="G89" s="26">
        <v>10000</v>
      </c>
      <c r="H89" s="26">
        <v>7000</v>
      </c>
      <c r="I89" s="26">
        <v>3000</v>
      </c>
      <c r="J89" s="26"/>
      <c r="K89" s="26"/>
    </row>
    <row r="90" spans="1:11" s="5" customFormat="1" ht="30" customHeight="1" outlineLevel="2">
      <c r="A90" s="23">
        <v>7</v>
      </c>
      <c r="B90" s="24" t="s">
        <v>180</v>
      </c>
      <c r="C90" s="24" t="s">
        <v>181</v>
      </c>
      <c r="D90" s="23" t="s">
        <v>2008</v>
      </c>
      <c r="E90" s="25">
        <v>42370</v>
      </c>
      <c r="F90" s="25">
        <v>42917</v>
      </c>
      <c r="G90" s="26">
        <v>50000</v>
      </c>
      <c r="H90" s="26">
        <v>30000</v>
      </c>
      <c r="I90" s="26">
        <v>20000</v>
      </c>
      <c r="J90" s="26"/>
      <c r="K90" s="26"/>
    </row>
    <row r="91" spans="1:11" s="5" customFormat="1" ht="30" customHeight="1" outlineLevel="2">
      <c r="A91" s="23">
        <v>8</v>
      </c>
      <c r="B91" s="24" t="s">
        <v>182</v>
      </c>
      <c r="C91" s="24" t="s">
        <v>183</v>
      </c>
      <c r="D91" s="23" t="s">
        <v>2008</v>
      </c>
      <c r="E91" s="25">
        <v>42644</v>
      </c>
      <c r="F91" s="25">
        <v>42948</v>
      </c>
      <c r="G91" s="26">
        <v>13000</v>
      </c>
      <c r="H91" s="26">
        <v>5000</v>
      </c>
      <c r="I91" s="26">
        <v>8000</v>
      </c>
      <c r="J91" s="26"/>
      <c r="K91" s="26"/>
    </row>
    <row r="92" spans="1:11" s="5" customFormat="1" ht="36" customHeight="1" outlineLevel="2">
      <c r="A92" s="23">
        <v>9</v>
      </c>
      <c r="B92" s="24" t="s">
        <v>184</v>
      </c>
      <c r="C92" s="24" t="s">
        <v>185</v>
      </c>
      <c r="D92" s="23" t="s">
        <v>2008</v>
      </c>
      <c r="E92" s="25">
        <v>42095</v>
      </c>
      <c r="F92" s="25">
        <v>42979</v>
      </c>
      <c r="G92" s="26">
        <v>80000</v>
      </c>
      <c r="H92" s="26">
        <v>40000</v>
      </c>
      <c r="I92" s="26">
        <v>40000</v>
      </c>
      <c r="J92" s="26"/>
      <c r="K92" s="26"/>
    </row>
    <row r="93" spans="1:11" s="5" customFormat="1" ht="34.5" customHeight="1" outlineLevel="2">
      <c r="A93" s="23">
        <v>10</v>
      </c>
      <c r="B93" s="24" t="s">
        <v>186</v>
      </c>
      <c r="C93" s="24" t="s">
        <v>187</v>
      </c>
      <c r="D93" s="23" t="s">
        <v>2008</v>
      </c>
      <c r="E93" s="25">
        <v>42675</v>
      </c>
      <c r="F93" s="25">
        <v>43009</v>
      </c>
      <c r="G93" s="26">
        <v>34000</v>
      </c>
      <c r="H93" s="26">
        <v>10000</v>
      </c>
      <c r="I93" s="26">
        <v>24000</v>
      </c>
      <c r="J93" s="26"/>
      <c r="K93" s="26"/>
    </row>
    <row r="94" spans="1:11" s="5" customFormat="1" ht="30" customHeight="1" outlineLevel="2">
      <c r="A94" s="23">
        <v>11</v>
      </c>
      <c r="B94" s="24" t="s">
        <v>188</v>
      </c>
      <c r="C94" s="24" t="s">
        <v>189</v>
      </c>
      <c r="D94" s="23" t="s">
        <v>2008</v>
      </c>
      <c r="E94" s="25">
        <v>42705</v>
      </c>
      <c r="F94" s="25">
        <v>43009</v>
      </c>
      <c r="G94" s="26">
        <v>10300</v>
      </c>
      <c r="H94" s="26">
        <v>300</v>
      </c>
      <c r="I94" s="26">
        <v>10000</v>
      </c>
      <c r="J94" s="26"/>
      <c r="K94" s="26"/>
    </row>
    <row r="95" spans="1:11" s="5" customFormat="1" ht="30.75" customHeight="1" outlineLevel="2">
      <c r="A95" s="23">
        <v>12</v>
      </c>
      <c r="B95" s="24" t="s">
        <v>190</v>
      </c>
      <c r="C95" s="24" t="s">
        <v>191</v>
      </c>
      <c r="D95" s="23" t="s">
        <v>2008</v>
      </c>
      <c r="E95" s="25">
        <v>42614</v>
      </c>
      <c r="F95" s="25">
        <v>43070</v>
      </c>
      <c r="G95" s="26">
        <v>18459</v>
      </c>
      <c r="H95" s="26">
        <v>100</v>
      </c>
      <c r="I95" s="26">
        <v>18359</v>
      </c>
      <c r="J95" s="26"/>
      <c r="K95" s="26"/>
    </row>
    <row r="96" spans="1:11" s="5" customFormat="1" ht="30.75" customHeight="1" outlineLevel="2">
      <c r="A96" s="23">
        <v>13</v>
      </c>
      <c r="B96" s="24" t="s">
        <v>192</v>
      </c>
      <c r="C96" s="24" t="s">
        <v>193</v>
      </c>
      <c r="D96" s="23" t="s">
        <v>2008</v>
      </c>
      <c r="E96" s="25">
        <v>42675</v>
      </c>
      <c r="F96" s="25">
        <v>43070</v>
      </c>
      <c r="G96" s="26">
        <v>44000</v>
      </c>
      <c r="H96" s="26">
        <v>10000</v>
      </c>
      <c r="I96" s="26">
        <v>34000</v>
      </c>
      <c r="J96" s="26"/>
      <c r="K96" s="26"/>
    </row>
    <row r="97" spans="1:11" s="5" customFormat="1" ht="30.75" customHeight="1" outlineLevel="2">
      <c r="A97" s="23">
        <v>14</v>
      </c>
      <c r="B97" s="24" t="s">
        <v>194</v>
      </c>
      <c r="C97" s="24" t="s">
        <v>195</v>
      </c>
      <c r="D97" s="23" t="s">
        <v>2008</v>
      </c>
      <c r="E97" s="25">
        <v>42339</v>
      </c>
      <c r="F97" s="25">
        <v>43070</v>
      </c>
      <c r="G97" s="26">
        <v>43000</v>
      </c>
      <c r="H97" s="26">
        <v>30000</v>
      </c>
      <c r="I97" s="26">
        <v>13000</v>
      </c>
      <c r="J97" s="26"/>
      <c r="K97" s="26"/>
    </row>
    <row r="98" spans="1:11" s="5" customFormat="1" ht="36" customHeight="1" outlineLevel="2">
      <c r="A98" s="23">
        <v>15</v>
      </c>
      <c r="B98" s="24" t="s">
        <v>196</v>
      </c>
      <c r="C98" s="24" t="s">
        <v>197</v>
      </c>
      <c r="D98" s="23" t="s">
        <v>2008</v>
      </c>
      <c r="E98" s="25">
        <v>42583</v>
      </c>
      <c r="F98" s="25">
        <v>43070</v>
      </c>
      <c r="G98" s="26">
        <v>16000</v>
      </c>
      <c r="H98" s="26">
        <v>4000</v>
      </c>
      <c r="I98" s="26">
        <v>12000</v>
      </c>
      <c r="J98" s="26"/>
      <c r="K98" s="26"/>
    </row>
    <row r="99" spans="1:11" s="5" customFormat="1" ht="30" customHeight="1" outlineLevel="2">
      <c r="A99" s="23">
        <v>16</v>
      </c>
      <c r="B99" s="24" t="s">
        <v>198</v>
      </c>
      <c r="C99" s="24" t="s">
        <v>199</v>
      </c>
      <c r="D99" s="23" t="s">
        <v>2008</v>
      </c>
      <c r="E99" s="25">
        <v>42217</v>
      </c>
      <c r="F99" s="25">
        <v>43070</v>
      </c>
      <c r="G99" s="26">
        <v>20000</v>
      </c>
      <c r="H99" s="26">
        <v>16000</v>
      </c>
      <c r="I99" s="26">
        <v>4000</v>
      </c>
      <c r="J99" s="26"/>
      <c r="K99" s="26"/>
    </row>
    <row r="100" spans="1:11" s="5" customFormat="1" ht="30" customHeight="1" outlineLevel="2">
      <c r="A100" s="23">
        <v>17</v>
      </c>
      <c r="B100" s="24" t="s">
        <v>200</v>
      </c>
      <c r="C100" s="24" t="s">
        <v>201</v>
      </c>
      <c r="D100" s="23" t="s">
        <v>2008</v>
      </c>
      <c r="E100" s="25">
        <v>42461</v>
      </c>
      <c r="F100" s="25">
        <v>43070</v>
      </c>
      <c r="G100" s="26">
        <v>100000</v>
      </c>
      <c r="H100" s="26">
        <v>54500</v>
      </c>
      <c r="I100" s="26">
        <v>45500</v>
      </c>
      <c r="J100" s="26"/>
      <c r="K100" s="26"/>
    </row>
    <row r="101" spans="1:11" s="5" customFormat="1" ht="30" customHeight="1" outlineLevel="2">
      <c r="A101" s="23">
        <v>18</v>
      </c>
      <c r="B101" s="24" t="s">
        <v>202</v>
      </c>
      <c r="C101" s="24" t="s">
        <v>203</v>
      </c>
      <c r="D101" s="23" t="s">
        <v>2008</v>
      </c>
      <c r="E101" s="25">
        <v>42583</v>
      </c>
      <c r="F101" s="25">
        <v>43070</v>
      </c>
      <c r="G101" s="26">
        <v>13100</v>
      </c>
      <c r="H101" s="26">
        <v>4000</v>
      </c>
      <c r="I101" s="26">
        <v>9100</v>
      </c>
      <c r="J101" s="26"/>
      <c r="K101" s="26"/>
    </row>
    <row r="102" spans="1:11" s="6" customFormat="1" ht="30" customHeight="1" outlineLevel="2">
      <c r="A102" s="23">
        <v>19</v>
      </c>
      <c r="B102" s="24" t="s">
        <v>204</v>
      </c>
      <c r="C102" s="24" t="s">
        <v>205</v>
      </c>
      <c r="D102" s="23" t="s">
        <v>2008</v>
      </c>
      <c r="E102" s="25">
        <v>42370</v>
      </c>
      <c r="F102" s="25">
        <v>43070</v>
      </c>
      <c r="G102" s="26">
        <v>50000</v>
      </c>
      <c r="H102" s="26">
        <v>14000</v>
      </c>
      <c r="I102" s="26">
        <v>36000</v>
      </c>
      <c r="J102" s="26"/>
      <c r="K102" s="26"/>
    </row>
    <row r="103" spans="1:11" s="5" customFormat="1" ht="36" customHeight="1" outlineLevel="2">
      <c r="A103" s="23">
        <v>20</v>
      </c>
      <c r="B103" s="24" t="s">
        <v>206</v>
      </c>
      <c r="C103" s="24" t="s">
        <v>207</v>
      </c>
      <c r="D103" s="23" t="s">
        <v>2008</v>
      </c>
      <c r="E103" s="25">
        <v>42095</v>
      </c>
      <c r="F103" s="25">
        <v>43070</v>
      </c>
      <c r="G103" s="26">
        <v>297500</v>
      </c>
      <c r="H103" s="26">
        <v>284300</v>
      </c>
      <c r="I103" s="26">
        <v>13200</v>
      </c>
      <c r="J103" s="26"/>
      <c r="K103" s="26"/>
    </row>
    <row r="104" spans="1:11" s="5" customFormat="1" ht="36" customHeight="1" outlineLevel="2">
      <c r="A104" s="23">
        <v>21</v>
      </c>
      <c r="B104" s="24" t="s">
        <v>208</v>
      </c>
      <c r="C104" s="24" t="s">
        <v>209</v>
      </c>
      <c r="D104" s="23" t="s">
        <v>2008</v>
      </c>
      <c r="E104" s="25">
        <v>42430</v>
      </c>
      <c r="F104" s="25">
        <v>43070</v>
      </c>
      <c r="G104" s="26">
        <v>50000</v>
      </c>
      <c r="H104" s="26">
        <v>20000</v>
      </c>
      <c r="I104" s="26">
        <v>30000</v>
      </c>
      <c r="J104" s="26"/>
      <c r="K104" s="26"/>
    </row>
    <row r="105" spans="1:11" s="7" customFormat="1" ht="30" customHeight="1" outlineLevel="2">
      <c r="A105" s="23">
        <v>22</v>
      </c>
      <c r="B105" s="24" t="s">
        <v>210</v>
      </c>
      <c r="C105" s="24" t="s">
        <v>211</v>
      </c>
      <c r="D105" s="23" t="s">
        <v>2008</v>
      </c>
      <c r="E105" s="25">
        <v>42156</v>
      </c>
      <c r="F105" s="25">
        <v>43070</v>
      </c>
      <c r="G105" s="26">
        <v>600000</v>
      </c>
      <c r="H105" s="26">
        <v>320000</v>
      </c>
      <c r="I105" s="26">
        <v>280000</v>
      </c>
      <c r="J105" s="26"/>
      <c r="K105" s="26"/>
    </row>
    <row r="106" spans="1:11" s="6" customFormat="1" ht="30" customHeight="1" outlineLevel="2">
      <c r="A106" s="23">
        <v>23</v>
      </c>
      <c r="B106" s="24" t="s">
        <v>212</v>
      </c>
      <c r="C106" s="24" t="s">
        <v>213</v>
      </c>
      <c r="D106" s="23" t="s">
        <v>2008</v>
      </c>
      <c r="E106" s="25">
        <v>42675</v>
      </c>
      <c r="F106" s="25">
        <v>43070</v>
      </c>
      <c r="G106" s="26">
        <v>100000</v>
      </c>
      <c r="H106" s="26">
        <v>15000</v>
      </c>
      <c r="I106" s="26">
        <v>85000</v>
      </c>
      <c r="J106" s="26"/>
      <c r="K106" s="26"/>
    </row>
    <row r="107" spans="1:11" s="5" customFormat="1" ht="30" customHeight="1" outlineLevel="2">
      <c r="A107" s="23">
        <v>24</v>
      </c>
      <c r="B107" s="24" t="s">
        <v>214</v>
      </c>
      <c r="C107" s="24" t="s">
        <v>215</v>
      </c>
      <c r="D107" s="23" t="s">
        <v>2008</v>
      </c>
      <c r="E107" s="25">
        <v>42401</v>
      </c>
      <c r="F107" s="25">
        <v>43070</v>
      </c>
      <c r="G107" s="26">
        <v>500000</v>
      </c>
      <c r="H107" s="26">
        <v>210000</v>
      </c>
      <c r="I107" s="26">
        <v>290000</v>
      </c>
      <c r="J107" s="26"/>
      <c r="K107" s="26"/>
    </row>
    <row r="108" spans="1:11" s="5" customFormat="1" ht="30" customHeight="1" outlineLevel="2">
      <c r="A108" s="23">
        <v>25</v>
      </c>
      <c r="B108" s="24" t="s">
        <v>216</v>
      </c>
      <c r="C108" s="24" t="s">
        <v>217</v>
      </c>
      <c r="D108" s="23" t="s">
        <v>2008</v>
      </c>
      <c r="E108" s="25">
        <v>42186</v>
      </c>
      <c r="F108" s="25">
        <v>43070</v>
      </c>
      <c r="G108" s="26">
        <v>100000</v>
      </c>
      <c r="H108" s="26">
        <v>70000</v>
      </c>
      <c r="I108" s="26">
        <v>30000</v>
      </c>
      <c r="J108" s="26"/>
      <c r="K108" s="26"/>
    </row>
    <row r="109" spans="1:11" s="5" customFormat="1" ht="30" customHeight="1" outlineLevel="2">
      <c r="A109" s="23">
        <v>26</v>
      </c>
      <c r="B109" s="24" t="s">
        <v>218</v>
      </c>
      <c r="C109" s="24" t="s">
        <v>219</v>
      </c>
      <c r="D109" s="23" t="s">
        <v>2008</v>
      </c>
      <c r="E109" s="25">
        <v>42156</v>
      </c>
      <c r="F109" s="25">
        <v>43070</v>
      </c>
      <c r="G109" s="26">
        <v>76561</v>
      </c>
      <c r="H109" s="26">
        <v>52000</v>
      </c>
      <c r="I109" s="26">
        <v>24561</v>
      </c>
      <c r="J109" s="26"/>
      <c r="K109" s="26"/>
    </row>
    <row r="110" spans="1:11" s="5" customFormat="1" ht="30" customHeight="1" outlineLevel="2">
      <c r="A110" s="23">
        <v>27</v>
      </c>
      <c r="B110" s="24" t="s">
        <v>220</v>
      </c>
      <c r="C110" s="24" t="s">
        <v>221</v>
      </c>
      <c r="D110" s="23" t="s">
        <v>2008</v>
      </c>
      <c r="E110" s="25">
        <v>42614</v>
      </c>
      <c r="F110" s="25">
        <v>43070</v>
      </c>
      <c r="G110" s="26">
        <v>50000</v>
      </c>
      <c r="H110" s="26">
        <v>10000</v>
      </c>
      <c r="I110" s="26">
        <v>40000</v>
      </c>
      <c r="J110" s="26"/>
      <c r="K110" s="26"/>
    </row>
    <row r="111" spans="1:11" s="5" customFormat="1" ht="30" customHeight="1" outlineLevel="2">
      <c r="A111" s="23">
        <v>28</v>
      </c>
      <c r="B111" s="24" t="s">
        <v>222</v>
      </c>
      <c r="C111" s="24" t="s">
        <v>223</v>
      </c>
      <c r="D111" s="23" t="s">
        <v>2008</v>
      </c>
      <c r="E111" s="25">
        <v>41579</v>
      </c>
      <c r="F111" s="25">
        <v>43070</v>
      </c>
      <c r="G111" s="26">
        <v>500000</v>
      </c>
      <c r="H111" s="26">
        <v>360000</v>
      </c>
      <c r="I111" s="26">
        <v>140000</v>
      </c>
      <c r="J111" s="26"/>
      <c r="K111" s="26"/>
    </row>
    <row r="112" spans="1:11" s="5" customFormat="1" ht="30" customHeight="1" outlineLevel="2">
      <c r="A112" s="23">
        <v>29</v>
      </c>
      <c r="B112" s="24" t="s">
        <v>224</v>
      </c>
      <c r="C112" s="24" t="s">
        <v>225</v>
      </c>
      <c r="D112" s="23" t="s">
        <v>2008</v>
      </c>
      <c r="E112" s="25">
        <v>42125</v>
      </c>
      <c r="F112" s="25">
        <v>43070</v>
      </c>
      <c r="G112" s="26">
        <v>180000</v>
      </c>
      <c r="H112" s="26">
        <v>100000</v>
      </c>
      <c r="I112" s="26">
        <v>80000</v>
      </c>
      <c r="J112" s="26"/>
      <c r="K112" s="26"/>
    </row>
    <row r="113" spans="1:11" s="5" customFormat="1" ht="30" customHeight="1" outlineLevel="2">
      <c r="A113" s="23">
        <v>30</v>
      </c>
      <c r="B113" s="24" t="s">
        <v>226</v>
      </c>
      <c r="C113" s="24" t="s">
        <v>227</v>
      </c>
      <c r="D113" s="23" t="s">
        <v>2008</v>
      </c>
      <c r="E113" s="25">
        <v>42036</v>
      </c>
      <c r="F113" s="25">
        <v>43070</v>
      </c>
      <c r="G113" s="26">
        <v>500000</v>
      </c>
      <c r="H113" s="26">
        <v>300000</v>
      </c>
      <c r="I113" s="26">
        <v>200000</v>
      </c>
      <c r="J113" s="26"/>
      <c r="K113" s="26"/>
    </row>
    <row r="114" spans="1:11" s="5" customFormat="1" ht="30" customHeight="1" outlineLevel="2">
      <c r="A114" s="23">
        <v>31</v>
      </c>
      <c r="B114" s="24" t="s">
        <v>228</v>
      </c>
      <c r="C114" s="24" t="s">
        <v>229</v>
      </c>
      <c r="D114" s="23" t="s">
        <v>2008</v>
      </c>
      <c r="E114" s="25">
        <v>42552</v>
      </c>
      <c r="F114" s="25">
        <v>43070</v>
      </c>
      <c r="G114" s="26">
        <v>50000</v>
      </c>
      <c r="H114" s="26">
        <v>5000</v>
      </c>
      <c r="I114" s="26">
        <v>45000</v>
      </c>
      <c r="J114" s="26"/>
      <c r="K114" s="26"/>
    </row>
    <row r="115" spans="1:11" s="5" customFormat="1" ht="30" customHeight="1" outlineLevel="2">
      <c r="A115" s="23">
        <v>32</v>
      </c>
      <c r="B115" s="24" t="s">
        <v>230</v>
      </c>
      <c r="C115" s="24" t="s">
        <v>231</v>
      </c>
      <c r="D115" s="23" t="s">
        <v>2008</v>
      </c>
      <c r="E115" s="25">
        <v>41334</v>
      </c>
      <c r="F115" s="25">
        <v>43070</v>
      </c>
      <c r="G115" s="26">
        <v>160000</v>
      </c>
      <c r="H115" s="26">
        <v>100000</v>
      </c>
      <c r="I115" s="26">
        <v>60000</v>
      </c>
      <c r="J115" s="26"/>
      <c r="K115" s="26"/>
    </row>
    <row r="116" spans="1:11" s="5" customFormat="1" ht="30" customHeight="1" outlineLevel="2">
      <c r="A116" s="23">
        <v>33</v>
      </c>
      <c r="B116" s="24" t="s">
        <v>232</v>
      </c>
      <c r="C116" s="24" t="s">
        <v>183</v>
      </c>
      <c r="D116" s="23" t="s">
        <v>2008</v>
      </c>
      <c r="E116" s="25">
        <v>42705</v>
      </c>
      <c r="F116" s="25">
        <v>43070</v>
      </c>
      <c r="G116" s="26">
        <v>10500</v>
      </c>
      <c r="H116" s="26">
        <v>300</v>
      </c>
      <c r="I116" s="26">
        <v>10200</v>
      </c>
      <c r="J116" s="26"/>
      <c r="K116" s="26"/>
    </row>
    <row r="117" spans="1:11" s="5" customFormat="1" ht="30" customHeight="1" outlineLevel="2">
      <c r="A117" s="23">
        <v>34</v>
      </c>
      <c r="B117" s="24" t="s">
        <v>233</v>
      </c>
      <c r="C117" s="24" t="s">
        <v>234</v>
      </c>
      <c r="D117" s="23" t="s">
        <v>2008</v>
      </c>
      <c r="E117" s="25">
        <v>42339</v>
      </c>
      <c r="F117" s="25">
        <v>43070</v>
      </c>
      <c r="G117" s="26">
        <v>12700</v>
      </c>
      <c r="H117" s="26">
        <v>1100</v>
      </c>
      <c r="I117" s="26">
        <v>11600</v>
      </c>
      <c r="J117" s="26"/>
      <c r="K117" s="26"/>
    </row>
    <row r="118" spans="1:11" s="5" customFormat="1" ht="33.75" customHeight="1" outlineLevel="2">
      <c r="A118" s="23">
        <v>35</v>
      </c>
      <c r="B118" s="24" t="s">
        <v>235</v>
      </c>
      <c r="C118" s="24" t="s">
        <v>236</v>
      </c>
      <c r="D118" s="23" t="s">
        <v>2009</v>
      </c>
      <c r="E118" s="25">
        <v>42583</v>
      </c>
      <c r="F118" s="25">
        <v>43435</v>
      </c>
      <c r="G118" s="26">
        <v>56000</v>
      </c>
      <c r="H118" s="26">
        <v>10000</v>
      </c>
      <c r="I118" s="26">
        <v>20000</v>
      </c>
      <c r="J118" s="26"/>
      <c r="K118" s="26"/>
    </row>
    <row r="119" spans="1:11" s="5" customFormat="1" ht="30" customHeight="1" outlineLevel="2">
      <c r="A119" s="23">
        <v>36</v>
      </c>
      <c r="B119" s="24" t="s">
        <v>237</v>
      </c>
      <c r="C119" s="24" t="s">
        <v>238</v>
      </c>
      <c r="D119" s="23" t="s">
        <v>2009</v>
      </c>
      <c r="E119" s="25">
        <v>42644</v>
      </c>
      <c r="F119" s="25">
        <v>43374</v>
      </c>
      <c r="G119" s="26">
        <v>50000</v>
      </c>
      <c r="H119" s="26">
        <v>2000</v>
      </c>
      <c r="I119" s="26">
        <v>18600</v>
      </c>
      <c r="J119" s="26"/>
      <c r="K119" s="26"/>
    </row>
    <row r="120" spans="1:11" s="5" customFormat="1" ht="42.75" customHeight="1" outlineLevel="2">
      <c r="A120" s="23">
        <v>37</v>
      </c>
      <c r="B120" s="24" t="s">
        <v>239</v>
      </c>
      <c r="C120" s="24" t="s">
        <v>240</v>
      </c>
      <c r="D120" s="23" t="s">
        <v>2009</v>
      </c>
      <c r="E120" s="25">
        <v>42644</v>
      </c>
      <c r="F120" s="25">
        <v>43739</v>
      </c>
      <c r="G120" s="26">
        <v>57500</v>
      </c>
      <c r="H120" s="26">
        <v>10000</v>
      </c>
      <c r="I120" s="26">
        <v>30000</v>
      </c>
      <c r="J120" s="26"/>
      <c r="K120" s="26"/>
    </row>
    <row r="121" spans="1:11" s="5" customFormat="1" ht="30" customHeight="1" outlineLevel="2">
      <c r="A121" s="23">
        <v>38</v>
      </c>
      <c r="B121" s="24" t="s">
        <v>241</v>
      </c>
      <c r="C121" s="24" t="s">
        <v>242</v>
      </c>
      <c r="D121" s="23" t="s">
        <v>2009</v>
      </c>
      <c r="E121" s="25">
        <v>42705</v>
      </c>
      <c r="F121" s="25">
        <v>43435</v>
      </c>
      <c r="G121" s="26">
        <v>55900</v>
      </c>
      <c r="H121" s="26">
        <v>5900</v>
      </c>
      <c r="I121" s="26">
        <v>25000</v>
      </c>
      <c r="J121" s="26"/>
      <c r="K121" s="26"/>
    </row>
    <row r="122" spans="1:11" s="5" customFormat="1" ht="30" customHeight="1" outlineLevel="2">
      <c r="A122" s="23">
        <v>39</v>
      </c>
      <c r="B122" s="24" t="s">
        <v>243</v>
      </c>
      <c r="C122" s="24" t="s">
        <v>244</v>
      </c>
      <c r="D122" s="23" t="s">
        <v>2009</v>
      </c>
      <c r="E122" s="25">
        <v>42430</v>
      </c>
      <c r="F122" s="25">
        <v>43435</v>
      </c>
      <c r="G122" s="26">
        <v>30000</v>
      </c>
      <c r="H122" s="26">
        <v>10000</v>
      </c>
      <c r="I122" s="26">
        <v>10000</v>
      </c>
      <c r="J122" s="26"/>
      <c r="K122" s="26"/>
    </row>
    <row r="123" spans="1:11" s="5" customFormat="1" ht="30" customHeight="1" outlineLevel="2">
      <c r="A123" s="23">
        <v>40</v>
      </c>
      <c r="B123" s="24" t="s">
        <v>245</v>
      </c>
      <c r="C123" s="24" t="s">
        <v>246</v>
      </c>
      <c r="D123" s="23" t="s">
        <v>2009</v>
      </c>
      <c r="E123" s="25">
        <v>42430</v>
      </c>
      <c r="F123" s="25">
        <v>43435</v>
      </c>
      <c r="G123" s="26">
        <v>15000</v>
      </c>
      <c r="H123" s="26">
        <v>3000</v>
      </c>
      <c r="I123" s="26">
        <v>5000</v>
      </c>
      <c r="J123" s="26"/>
      <c r="K123" s="26"/>
    </row>
    <row r="124" spans="1:11" s="5" customFormat="1" ht="30" customHeight="1" outlineLevel="2">
      <c r="A124" s="23">
        <v>41</v>
      </c>
      <c r="B124" s="24" t="s">
        <v>247</v>
      </c>
      <c r="C124" s="24" t="s">
        <v>248</v>
      </c>
      <c r="D124" s="23" t="s">
        <v>2009</v>
      </c>
      <c r="E124" s="25">
        <v>42005</v>
      </c>
      <c r="F124" s="25">
        <v>43800</v>
      </c>
      <c r="G124" s="26">
        <v>200000</v>
      </c>
      <c r="H124" s="26">
        <v>80000</v>
      </c>
      <c r="I124" s="26">
        <v>20000</v>
      </c>
      <c r="J124" s="26"/>
      <c r="K124" s="26"/>
    </row>
    <row r="125" spans="1:11" s="5" customFormat="1" ht="30" customHeight="1" outlineLevel="2">
      <c r="A125" s="23">
        <v>42</v>
      </c>
      <c r="B125" s="24" t="s">
        <v>249</v>
      </c>
      <c r="C125" s="24" t="s">
        <v>250</v>
      </c>
      <c r="D125" s="23" t="s">
        <v>2009</v>
      </c>
      <c r="E125" s="25">
        <v>42430</v>
      </c>
      <c r="F125" s="25">
        <v>43435</v>
      </c>
      <c r="G125" s="26">
        <v>100000</v>
      </c>
      <c r="H125" s="26">
        <v>12000</v>
      </c>
      <c r="I125" s="26">
        <v>50000</v>
      </c>
      <c r="J125" s="26"/>
      <c r="K125" s="26"/>
    </row>
    <row r="126" spans="1:11" s="5" customFormat="1" ht="30" customHeight="1" outlineLevel="2">
      <c r="A126" s="23">
        <v>43</v>
      </c>
      <c r="B126" s="24" t="s">
        <v>251</v>
      </c>
      <c r="C126" s="24" t="s">
        <v>252</v>
      </c>
      <c r="D126" s="23" t="s">
        <v>2009</v>
      </c>
      <c r="E126" s="25">
        <v>42675</v>
      </c>
      <c r="F126" s="25">
        <v>43435</v>
      </c>
      <c r="G126" s="26">
        <v>100000</v>
      </c>
      <c r="H126" s="26">
        <v>5000</v>
      </c>
      <c r="I126" s="26">
        <v>50000</v>
      </c>
      <c r="J126" s="26"/>
      <c r="K126" s="26"/>
    </row>
    <row r="127" spans="1:11" s="5" customFormat="1" ht="34.5" customHeight="1" outlineLevel="2">
      <c r="A127" s="23">
        <v>44</v>
      </c>
      <c r="B127" s="24" t="s">
        <v>253</v>
      </c>
      <c r="C127" s="24" t="s">
        <v>254</v>
      </c>
      <c r="D127" s="23" t="s">
        <v>2009</v>
      </c>
      <c r="E127" s="25">
        <v>42125</v>
      </c>
      <c r="F127" s="25">
        <v>43435</v>
      </c>
      <c r="G127" s="26">
        <v>500000</v>
      </c>
      <c r="H127" s="26">
        <v>100000</v>
      </c>
      <c r="I127" s="26">
        <v>200000</v>
      </c>
      <c r="J127" s="26"/>
      <c r="K127" s="26"/>
    </row>
    <row r="128" spans="1:11" s="5" customFormat="1" ht="34.5" customHeight="1" outlineLevel="2">
      <c r="A128" s="23">
        <v>45</v>
      </c>
      <c r="B128" s="24" t="s">
        <v>255</v>
      </c>
      <c r="C128" s="24" t="s">
        <v>256</v>
      </c>
      <c r="D128" s="23" t="s">
        <v>2009</v>
      </c>
      <c r="E128" s="25">
        <v>41518</v>
      </c>
      <c r="F128" s="25">
        <v>44166</v>
      </c>
      <c r="G128" s="26">
        <v>500000</v>
      </c>
      <c r="H128" s="26">
        <v>130000</v>
      </c>
      <c r="I128" s="26">
        <v>50000</v>
      </c>
      <c r="J128" s="26"/>
      <c r="K128" s="26"/>
    </row>
    <row r="129" spans="1:11" s="5" customFormat="1" ht="30" customHeight="1" outlineLevel="2">
      <c r="A129" s="23">
        <v>46</v>
      </c>
      <c r="B129" s="24" t="s">
        <v>257</v>
      </c>
      <c r="C129" s="24" t="s">
        <v>258</v>
      </c>
      <c r="D129" s="23" t="s">
        <v>2009</v>
      </c>
      <c r="E129" s="25">
        <v>42370</v>
      </c>
      <c r="F129" s="25">
        <v>43435</v>
      </c>
      <c r="G129" s="26">
        <v>50000</v>
      </c>
      <c r="H129" s="26">
        <v>26500</v>
      </c>
      <c r="I129" s="26">
        <v>15000</v>
      </c>
      <c r="J129" s="26"/>
      <c r="K129" s="26"/>
    </row>
    <row r="130" spans="1:11" s="5" customFormat="1" ht="30" customHeight="1" outlineLevel="2">
      <c r="A130" s="23">
        <v>47</v>
      </c>
      <c r="B130" s="24" t="s">
        <v>259</v>
      </c>
      <c r="C130" s="24" t="s">
        <v>260</v>
      </c>
      <c r="D130" s="23" t="s">
        <v>2009</v>
      </c>
      <c r="E130" s="25">
        <v>42217</v>
      </c>
      <c r="F130" s="25">
        <v>44166</v>
      </c>
      <c r="G130" s="26">
        <v>800000</v>
      </c>
      <c r="H130" s="26">
        <v>200000</v>
      </c>
      <c r="I130" s="26">
        <v>200000</v>
      </c>
      <c r="J130" s="26"/>
      <c r="K130" s="26"/>
    </row>
    <row r="131" spans="1:11" s="5" customFormat="1" ht="30.75" customHeight="1" outlineLevel="2">
      <c r="A131" s="23">
        <v>48</v>
      </c>
      <c r="B131" s="24" t="s">
        <v>261</v>
      </c>
      <c r="C131" s="24" t="s">
        <v>262</v>
      </c>
      <c r="D131" s="23" t="s">
        <v>2009</v>
      </c>
      <c r="E131" s="25">
        <v>42552</v>
      </c>
      <c r="F131" s="25">
        <v>43435</v>
      </c>
      <c r="G131" s="26">
        <v>300000</v>
      </c>
      <c r="H131" s="26">
        <v>20000</v>
      </c>
      <c r="I131" s="26">
        <v>100000</v>
      </c>
      <c r="J131" s="26"/>
      <c r="K131" s="26"/>
    </row>
    <row r="132" spans="1:11" s="5" customFormat="1" ht="36.75" customHeight="1" outlineLevel="2">
      <c r="A132" s="23">
        <v>49</v>
      </c>
      <c r="B132" s="24" t="s">
        <v>263</v>
      </c>
      <c r="C132" s="24" t="s">
        <v>264</v>
      </c>
      <c r="D132" s="23" t="s">
        <v>2009</v>
      </c>
      <c r="E132" s="25">
        <v>42370</v>
      </c>
      <c r="F132" s="25">
        <v>43466</v>
      </c>
      <c r="G132" s="26">
        <v>100000</v>
      </c>
      <c r="H132" s="26">
        <v>20000</v>
      </c>
      <c r="I132" s="26">
        <v>15000</v>
      </c>
      <c r="J132" s="26"/>
      <c r="K132" s="26"/>
    </row>
    <row r="133" spans="1:11" s="5" customFormat="1" ht="36.75" customHeight="1" outlineLevel="2">
      <c r="A133" s="23">
        <v>50</v>
      </c>
      <c r="B133" s="24" t="s">
        <v>265</v>
      </c>
      <c r="C133" s="24" t="s">
        <v>266</v>
      </c>
      <c r="D133" s="23" t="s">
        <v>2009</v>
      </c>
      <c r="E133" s="25">
        <v>42583</v>
      </c>
      <c r="F133" s="25">
        <v>44166</v>
      </c>
      <c r="G133" s="26">
        <v>500000</v>
      </c>
      <c r="H133" s="26">
        <v>30000</v>
      </c>
      <c r="I133" s="26">
        <v>100000</v>
      </c>
      <c r="J133" s="26"/>
      <c r="K133" s="26"/>
    </row>
    <row r="134" spans="1:11" s="5" customFormat="1" ht="34.5" customHeight="1" outlineLevel="2">
      <c r="A134" s="23">
        <v>51</v>
      </c>
      <c r="B134" s="24" t="s">
        <v>267</v>
      </c>
      <c r="C134" s="24" t="s">
        <v>268</v>
      </c>
      <c r="D134" s="23" t="s">
        <v>2009</v>
      </c>
      <c r="E134" s="25">
        <v>42675</v>
      </c>
      <c r="F134" s="25">
        <v>43435</v>
      </c>
      <c r="G134" s="26">
        <v>150000</v>
      </c>
      <c r="H134" s="26">
        <v>5000</v>
      </c>
      <c r="I134" s="26">
        <v>70000</v>
      </c>
      <c r="J134" s="26"/>
      <c r="K134" s="26"/>
    </row>
    <row r="135" spans="1:11" s="5" customFormat="1" ht="30" customHeight="1" outlineLevel="2">
      <c r="A135" s="23">
        <v>52</v>
      </c>
      <c r="B135" s="24" t="s">
        <v>269</v>
      </c>
      <c r="C135" s="24" t="s">
        <v>270</v>
      </c>
      <c r="D135" s="23" t="s">
        <v>2009</v>
      </c>
      <c r="E135" s="25">
        <v>42644</v>
      </c>
      <c r="F135" s="25">
        <v>44166</v>
      </c>
      <c r="G135" s="26">
        <v>172111</v>
      </c>
      <c r="H135" s="26">
        <v>27283</v>
      </c>
      <c r="I135" s="26">
        <v>9600</v>
      </c>
      <c r="J135" s="26"/>
      <c r="K135" s="26"/>
    </row>
    <row r="136" spans="1:11" s="5" customFormat="1" ht="30" customHeight="1" outlineLevel="2">
      <c r="A136" s="23">
        <v>53</v>
      </c>
      <c r="B136" s="24" t="s">
        <v>271</v>
      </c>
      <c r="C136" s="24" t="s">
        <v>272</v>
      </c>
      <c r="D136" s="23" t="s">
        <v>2009</v>
      </c>
      <c r="E136" s="25">
        <v>42370</v>
      </c>
      <c r="F136" s="25">
        <v>43435</v>
      </c>
      <c r="G136" s="26">
        <v>28000</v>
      </c>
      <c r="H136" s="26">
        <v>9000</v>
      </c>
      <c r="I136" s="26">
        <v>9000</v>
      </c>
      <c r="J136" s="26"/>
      <c r="K136" s="26"/>
    </row>
    <row r="137" spans="1:11" s="5" customFormat="1" ht="30" customHeight="1" outlineLevel="2">
      <c r="A137" s="23">
        <v>54</v>
      </c>
      <c r="B137" s="24" t="s">
        <v>273</v>
      </c>
      <c r="C137" s="24" t="s">
        <v>274</v>
      </c>
      <c r="D137" s="23" t="s">
        <v>2009</v>
      </c>
      <c r="E137" s="25">
        <v>42339</v>
      </c>
      <c r="F137" s="25">
        <v>43191</v>
      </c>
      <c r="G137" s="26">
        <v>30000</v>
      </c>
      <c r="H137" s="26">
        <v>10000</v>
      </c>
      <c r="I137" s="26">
        <v>15000</v>
      </c>
      <c r="J137" s="26"/>
      <c r="K137" s="26"/>
    </row>
    <row r="138" spans="1:11" s="5" customFormat="1" ht="36.75" customHeight="1" outlineLevel="2">
      <c r="A138" s="23">
        <v>55</v>
      </c>
      <c r="B138" s="24" t="s">
        <v>275</v>
      </c>
      <c r="C138" s="24" t="s">
        <v>276</v>
      </c>
      <c r="D138" s="23" t="s">
        <v>2009</v>
      </c>
      <c r="E138" s="25">
        <v>42370</v>
      </c>
      <c r="F138" s="25">
        <v>43831</v>
      </c>
      <c r="G138" s="26">
        <v>15000</v>
      </c>
      <c r="H138" s="26">
        <v>5000</v>
      </c>
      <c r="I138" s="26">
        <v>2500</v>
      </c>
      <c r="J138" s="26"/>
      <c r="K138" s="26"/>
    </row>
    <row r="139" spans="1:11" s="5" customFormat="1" ht="30" customHeight="1" outlineLevel="2">
      <c r="A139" s="23">
        <v>56</v>
      </c>
      <c r="B139" s="24" t="s">
        <v>277</v>
      </c>
      <c r="C139" s="24" t="s">
        <v>278</v>
      </c>
      <c r="D139" s="23" t="s">
        <v>2009</v>
      </c>
      <c r="E139" s="25">
        <v>40513</v>
      </c>
      <c r="F139" s="25">
        <v>45901</v>
      </c>
      <c r="G139" s="26">
        <v>1200000</v>
      </c>
      <c r="H139" s="26">
        <v>410000</v>
      </c>
      <c r="I139" s="26">
        <v>30000</v>
      </c>
      <c r="J139" s="26"/>
      <c r="K139" s="26"/>
    </row>
    <row r="140" spans="1:11" s="5" customFormat="1" ht="30" customHeight="1" outlineLevel="2">
      <c r="A140" s="23">
        <v>57</v>
      </c>
      <c r="B140" s="24" t="s">
        <v>279</v>
      </c>
      <c r="C140" s="24" t="s">
        <v>280</v>
      </c>
      <c r="D140" s="23" t="s">
        <v>2009</v>
      </c>
      <c r="E140" s="25">
        <v>41426</v>
      </c>
      <c r="F140" s="25">
        <v>43800</v>
      </c>
      <c r="G140" s="26">
        <v>900000</v>
      </c>
      <c r="H140" s="26">
        <v>200000</v>
      </c>
      <c r="I140" s="26">
        <v>100000</v>
      </c>
      <c r="J140" s="26"/>
      <c r="K140" s="26"/>
    </row>
    <row r="141" spans="1:11" s="5" customFormat="1" ht="30" customHeight="1" outlineLevel="2">
      <c r="A141" s="23">
        <v>58</v>
      </c>
      <c r="B141" s="24" t="s">
        <v>281</v>
      </c>
      <c r="C141" s="24" t="s">
        <v>282</v>
      </c>
      <c r="D141" s="23" t="s">
        <v>2009</v>
      </c>
      <c r="E141" s="25">
        <v>42186</v>
      </c>
      <c r="F141" s="25">
        <v>45901</v>
      </c>
      <c r="G141" s="26">
        <v>420000</v>
      </c>
      <c r="H141" s="26">
        <v>15000</v>
      </c>
      <c r="I141" s="26">
        <v>10000</v>
      </c>
      <c r="J141" s="26"/>
      <c r="K141" s="26"/>
    </row>
    <row r="142" spans="1:11" s="5" customFormat="1" ht="30" customHeight="1" outlineLevel="2">
      <c r="A142" s="23">
        <v>59</v>
      </c>
      <c r="B142" s="24" t="s">
        <v>283</v>
      </c>
      <c r="C142" s="24" t="s">
        <v>284</v>
      </c>
      <c r="D142" s="23" t="s">
        <v>2009</v>
      </c>
      <c r="E142" s="25">
        <v>42370</v>
      </c>
      <c r="F142" s="25">
        <v>43435</v>
      </c>
      <c r="G142" s="26">
        <v>130000</v>
      </c>
      <c r="H142" s="26">
        <v>18000</v>
      </c>
      <c r="I142" s="26">
        <v>60000</v>
      </c>
      <c r="J142" s="26"/>
      <c r="K142" s="26"/>
    </row>
    <row r="143" spans="1:11" s="5" customFormat="1" ht="30" customHeight="1" outlineLevel="2">
      <c r="A143" s="23">
        <v>60</v>
      </c>
      <c r="B143" s="24" t="s">
        <v>285</v>
      </c>
      <c r="C143" s="24" t="s">
        <v>286</v>
      </c>
      <c r="D143" s="23" t="s">
        <v>2009</v>
      </c>
      <c r="E143" s="25">
        <v>41791</v>
      </c>
      <c r="F143" s="25">
        <v>43435</v>
      </c>
      <c r="G143" s="26">
        <v>58000</v>
      </c>
      <c r="H143" s="26">
        <v>22000</v>
      </c>
      <c r="I143" s="26">
        <v>10000</v>
      </c>
      <c r="J143" s="26"/>
      <c r="K143" s="26"/>
    </row>
    <row r="144" spans="1:11" s="5" customFormat="1" ht="30" customHeight="1" outlineLevel="2">
      <c r="A144" s="23">
        <v>61</v>
      </c>
      <c r="B144" s="24" t="s">
        <v>287</v>
      </c>
      <c r="C144" s="24" t="s">
        <v>288</v>
      </c>
      <c r="D144" s="23" t="s">
        <v>2009</v>
      </c>
      <c r="E144" s="25">
        <v>42186</v>
      </c>
      <c r="F144" s="25">
        <v>43344</v>
      </c>
      <c r="G144" s="26">
        <v>50000</v>
      </c>
      <c r="H144" s="26">
        <v>2500</v>
      </c>
      <c r="I144" s="26">
        <v>10000</v>
      </c>
      <c r="J144" s="26"/>
      <c r="K144" s="26"/>
    </row>
    <row r="145" spans="1:11" s="5" customFormat="1" ht="30" customHeight="1" outlineLevel="2">
      <c r="A145" s="23">
        <v>62</v>
      </c>
      <c r="B145" s="24" t="s">
        <v>289</v>
      </c>
      <c r="C145" s="24" t="s">
        <v>290</v>
      </c>
      <c r="D145" s="23" t="s">
        <v>2009</v>
      </c>
      <c r="E145" s="25">
        <v>42186</v>
      </c>
      <c r="F145" s="25">
        <v>43344</v>
      </c>
      <c r="G145" s="26">
        <v>30000</v>
      </c>
      <c r="H145" s="26">
        <v>3800</v>
      </c>
      <c r="I145" s="26">
        <v>3000</v>
      </c>
      <c r="J145" s="26"/>
      <c r="K145" s="26"/>
    </row>
    <row r="146" spans="1:11" s="5" customFormat="1" ht="36.75" customHeight="1" outlineLevel="2">
      <c r="A146" s="23">
        <v>63</v>
      </c>
      <c r="B146" s="24" t="s">
        <v>291</v>
      </c>
      <c r="C146" s="24" t="s">
        <v>292</v>
      </c>
      <c r="D146" s="23" t="s">
        <v>2009</v>
      </c>
      <c r="E146" s="25">
        <v>42614</v>
      </c>
      <c r="F146" s="25">
        <v>43344</v>
      </c>
      <c r="G146" s="26">
        <v>19000</v>
      </c>
      <c r="H146" s="26">
        <v>11000</v>
      </c>
      <c r="I146" s="26">
        <v>3000</v>
      </c>
      <c r="J146" s="26"/>
      <c r="K146" s="26"/>
    </row>
    <row r="147" spans="1:11" s="6" customFormat="1" ht="30" customHeight="1" outlineLevel="2">
      <c r="A147" s="23">
        <v>64</v>
      </c>
      <c r="B147" s="24" t="s">
        <v>293</v>
      </c>
      <c r="C147" s="24" t="s">
        <v>294</v>
      </c>
      <c r="D147" s="23" t="s">
        <v>2009</v>
      </c>
      <c r="E147" s="25">
        <v>42614</v>
      </c>
      <c r="F147" s="25">
        <v>43709</v>
      </c>
      <c r="G147" s="26">
        <v>15000</v>
      </c>
      <c r="H147" s="26">
        <v>3000</v>
      </c>
      <c r="I147" s="26">
        <v>2000</v>
      </c>
      <c r="J147" s="26"/>
      <c r="K147" s="26"/>
    </row>
    <row r="148" spans="1:11" s="5" customFormat="1" ht="36.75" customHeight="1" outlineLevel="2">
      <c r="A148" s="23">
        <v>65</v>
      </c>
      <c r="B148" s="24" t="s">
        <v>295</v>
      </c>
      <c r="C148" s="24" t="s">
        <v>296</v>
      </c>
      <c r="D148" s="23" t="s">
        <v>2009</v>
      </c>
      <c r="E148" s="25">
        <v>42675</v>
      </c>
      <c r="F148" s="25">
        <v>43435</v>
      </c>
      <c r="G148" s="26">
        <v>14000</v>
      </c>
      <c r="H148" s="26">
        <v>100</v>
      </c>
      <c r="I148" s="26">
        <v>8000</v>
      </c>
      <c r="J148" s="26"/>
      <c r="K148" s="26"/>
    </row>
    <row r="149" spans="1:11" s="5" customFormat="1" ht="30.75" customHeight="1" outlineLevel="2">
      <c r="A149" s="23">
        <v>66</v>
      </c>
      <c r="B149" s="24" t="s">
        <v>297</v>
      </c>
      <c r="C149" s="24" t="s">
        <v>298</v>
      </c>
      <c r="D149" s="23" t="s">
        <v>2009</v>
      </c>
      <c r="E149" s="25">
        <v>41730</v>
      </c>
      <c r="F149" s="25">
        <v>43374</v>
      </c>
      <c r="G149" s="26">
        <v>270000</v>
      </c>
      <c r="H149" s="26">
        <v>50000</v>
      </c>
      <c r="I149" s="26">
        <v>100000</v>
      </c>
      <c r="J149" s="26"/>
      <c r="K149" s="26"/>
    </row>
    <row r="150" spans="1:11" s="5" customFormat="1" ht="30.75" customHeight="1" outlineLevel="2">
      <c r="A150" s="23">
        <v>67</v>
      </c>
      <c r="B150" s="24" t="s">
        <v>299</v>
      </c>
      <c r="C150" s="24" t="s">
        <v>300</v>
      </c>
      <c r="D150" s="23" t="s">
        <v>2009</v>
      </c>
      <c r="E150" s="25">
        <v>42614</v>
      </c>
      <c r="F150" s="25">
        <v>43800</v>
      </c>
      <c r="G150" s="26">
        <v>77500</v>
      </c>
      <c r="H150" s="26">
        <v>3000</v>
      </c>
      <c r="I150" s="26">
        <v>8000</v>
      </c>
      <c r="J150" s="26"/>
      <c r="K150" s="26"/>
    </row>
    <row r="151" spans="1:11" s="5" customFormat="1" ht="30.75" customHeight="1" outlineLevel="2">
      <c r="A151" s="23">
        <v>68</v>
      </c>
      <c r="B151" s="24" t="s">
        <v>301</v>
      </c>
      <c r="C151" s="24" t="s">
        <v>302</v>
      </c>
      <c r="D151" s="23" t="s">
        <v>2009</v>
      </c>
      <c r="E151" s="25">
        <v>42705</v>
      </c>
      <c r="F151" s="25">
        <v>43800</v>
      </c>
      <c r="G151" s="26">
        <v>22000</v>
      </c>
      <c r="H151" s="26">
        <v>1200</v>
      </c>
      <c r="I151" s="26">
        <v>4000</v>
      </c>
      <c r="J151" s="26"/>
      <c r="K151" s="26"/>
    </row>
    <row r="152" spans="1:11" s="5" customFormat="1" ht="30" customHeight="1" outlineLevel="2">
      <c r="A152" s="23">
        <v>69</v>
      </c>
      <c r="B152" s="24" t="s">
        <v>303</v>
      </c>
      <c r="C152" s="24" t="s">
        <v>304</v>
      </c>
      <c r="D152" s="23" t="s">
        <v>2009</v>
      </c>
      <c r="E152" s="25">
        <v>42430</v>
      </c>
      <c r="F152" s="25">
        <v>43435</v>
      </c>
      <c r="G152" s="26">
        <v>152500</v>
      </c>
      <c r="H152" s="26">
        <v>45000</v>
      </c>
      <c r="I152" s="26">
        <v>60000</v>
      </c>
      <c r="J152" s="26"/>
      <c r="K152" s="26"/>
    </row>
    <row r="153" spans="1:11" s="5" customFormat="1" ht="30" customHeight="1" outlineLevel="2">
      <c r="A153" s="23">
        <v>70</v>
      </c>
      <c r="B153" s="24" t="s">
        <v>305</v>
      </c>
      <c r="C153" s="24" t="s">
        <v>306</v>
      </c>
      <c r="D153" s="23" t="s">
        <v>2010</v>
      </c>
      <c r="E153" s="25">
        <v>42736</v>
      </c>
      <c r="F153" s="25">
        <v>43800</v>
      </c>
      <c r="G153" s="26">
        <v>50000</v>
      </c>
      <c r="H153" s="26"/>
      <c r="I153" s="26">
        <v>8000</v>
      </c>
      <c r="J153" s="26"/>
      <c r="K153" s="26"/>
    </row>
    <row r="154" spans="1:11" s="5" customFormat="1" ht="34.5" customHeight="1" outlineLevel="2">
      <c r="A154" s="23">
        <v>71</v>
      </c>
      <c r="B154" s="24" t="s">
        <v>307</v>
      </c>
      <c r="C154" s="24" t="s">
        <v>308</v>
      </c>
      <c r="D154" s="23" t="s">
        <v>2010</v>
      </c>
      <c r="E154" s="25">
        <v>42736</v>
      </c>
      <c r="F154" s="25">
        <v>43313</v>
      </c>
      <c r="G154" s="26">
        <v>95576</v>
      </c>
      <c r="H154" s="26"/>
      <c r="I154" s="26">
        <v>24640</v>
      </c>
      <c r="J154" s="26"/>
      <c r="K154" s="26"/>
    </row>
    <row r="155" spans="1:11" s="8" customFormat="1" ht="30" customHeight="1" outlineLevel="2">
      <c r="A155" s="23">
        <v>72</v>
      </c>
      <c r="B155" s="24" t="s">
        <v>309</v>
      </c>
      <c r="C155" s="24" t="s">
        <v>310</v>
      </c>
      <c r="D155" s="23" t="s">
        <v>2010</v>
      </c>
      <c r="E155" s="25">
        <v>42736</v>
      </c>
      <c r="F155" s="25">
        <v>43191</v>
      </c>
      <c r="G155" s="26">
        <v>55155</v>
      </c>
      <c r="H155" s="26"/>
      <c r="I155" s="26">
        <v>18203</v>
      </c>
      <c r="J155" s="26"/>
      <c r="K155" s="26"/>
    </row>
    <row r="156" spans="1:11" s="5" customFormat="1" ht="36.75" customHeight="1" outlineLevel="2">
      <c r="A156" s="23">
        <v>73</v>
      </c>
      <c r="B156" s="24" t="s">
        <v>311</v>
      </c>
      <c r="C156" s="24" t="s">
        <v>175</v>
      </c>
      <c r="D156" s="23" t="s">
        <v>2010</v>
      </c>
      <c r="E156" s="25">
        <v>42736</v>
      </c>
      <c r="F156" s="25">
        <v>43070</v>
      </c>
      <c r="G156" s="26">
        <v>30570</v>
      </c>
      <c r="H156" s="26"/>
      <c r="I156" s="26">
        <v>23245</v>
      </c>
      <c r="J156" s="26"/>
      <c r="K156" s="26"/>
    </row>
    <row r="157" spans="1:11" s="5" customFormat="1" ht="36.75" customHeight="1" outlineLevel="2">
      <c r="A157" s="23">
        <v>74</v>
      </c>
      <c r="B157" s="24" t="s">
        <v>312</v>
      </c>
      <c r="C157" s="24" t="s">
        <v>313</v>
      </c>
      <c r="D157" s="23" t="s">
        <v>2010</v>
      </c>
      <c r="E157" s="25">
        <v>42736</v>
      </c>
      <c r="F157" s="25">
        <v>43252</v>
      </c>
      <c r="G157" s="26">
        <v>100000</v>
      </c>
      <c r="H157" s="26"/>
      <c r="I157" s="26">
        <v>75000</v>
      </c>
      <c r="J157" s="26"/>
      <c r="K157" s="26"/>
    </row>
    <row r="158" spans="1:11" s="5" customFormat="1" ht="49.5" customHeight="1" outlineLevel="2">
      <c r="A158" s="23">
        <v>75</v>
      </c>
      <c r="B158" s="24" t="s">
        <v>314</v>
      </c>
      <c r="C158" s="24" t="s">
        <v>315</v>
      </c>
      <c r="D158" s="23" t="s">
        <v>2010</v>
      </c>
      <c r="E158" s="25">
        <v>42736</v>
      </c>
      <c r="F158" s="25">
        <v>43435</v>
      </c>
      <c r="G158" s="26">
        <v>50000</v>
      </c>
      <c r="H158" s="26"/>
      <c r="I158" s="26">
        <v>29000</v>
      </c>
      <c r="J158" s="26"/>
      <c r="K158" s="26"/>
    </row>
    <row r="159" spans="1:11" s="5" customFormat="1" ht="45" customHeight="1" outlineLevel="2">
      <c r="A159" s="23">
        <v>76</v>
      </c>
      <c r="B159" s="24" t="s">
        <v>316</v>
      </c>
      <c r="C159" s="24" t="s">
        <v>317</v>
      </c>
      <c r="D159" s="23" t="s">
        <v>2010</v>
      </c>
      <c r="E159" s="25">
        <v>42736</v>
      </c>
      <c r="F159" s="25">
        <v>43070</v>
      </c>
      <c r="G159" s="26">
        <v>50000</v>
      </c>
      <c r="H159" s="26"/>
      <c r="I159" s="26">
        <v>50000</v>
      </c>
      <c r="J159" s="26"/>
      <c r="K159" s="26"/>
    </row>
    <row r="160" spans="1:11" s="5" customFormat="1" ht="34.5" customHeight="1" outlineLevel="2">
      <c r="A160" s="23">
        <v>77</v>
      </c>
      <c r="B160" s="24" t="s">
        <v>318</v>
      </c>
      <c r="C160" s="24" t="s">
        <v>319</v>
      </c>
      <c r="D160" s="23" t="s">
        <v>2010</v>
      </c>
      <c r="E160" s="25">
        <v>42736</v>
      </c>
      <c r="F160" s="25">
        <v>43739</v>
      </c>
      <c r="G160" s="26">
        <v>100000</v>
      </c>
      <c r="H160" s="26"/>
      <c r="I160" s="26">
        <v>32000</v>
      </c>
      <c r="J160" s="26"/>
      <c r="K160" s="26"/>
    </row>
    <row r="161" spans="1:11" s="5" customFormat="1" ht="50.25" customHeight="1" outlineLevel="2">
      <c r="A161" s="23">
        <v>78</v>
      </c>
      <c r="B161" s="24" t="s">
        <v>320</v>
      </c>
      <c r="C161" s="24" t="s">
        <v>321</v>
      </c>
      <c r="D161" s="23" t="s">
        <v>2010</v>
      </c>
      <c r="E161" s="25">
        <v>42736</v>
      </c>
      <c r="F161" s="25">
        <v>44531</v>
      </c>
      <c r="G161" s="26">
        <v>980000</v>
      </c>
      <c r="H161" s="26"/>
      <c r="I161" s="26">
        <v>200000</v>
      </c>
      <c r="J161" s="26"/>
      <c r="K161" s="26"/>
    </row>
    <row r="162" spans="1:11" s="5" customFormat="1" ht="33.75" customHeight="1" outlineLevel="2">
      <c r="A162" s="23">
        <v>79</v>
      </c>
      <c r="B162" s="24" t="s">
        <v>322</v>
      </c>
      <c r="C162" s="24" t="s">
        <v>323</v>
      </c>
      <c r="D162" s="23" t="s">
        <v>2010</v>
      </c>
      <c r="E162" s="25">
        <v>42736</v>
      </c>
      <c r="F162" s="25">
        <v>43070</v>
      </c>
      <c r="G162" s="26">
        <v>11200</v>
      </c>
      <c r="H162" s="26">
        <v>0</v>
      </c>
      <c r="I162" s="26">
        <v>11200</v>
      </c>
      <c r="J162" s="26"/>
      <c r="K162" s="26"/>
    </row>
    <row r="163" spans="1:11" s="5" customFormat="1" ht="36.75" customHeight="1" outlineLevel="2">
      <c r="A163" s="23">
        <v>80</v>
      </c>
      <c r="B163" s="24" t="s">
        <v>324</v>
      </c>
      <c r="C163" s="24" t="s">
        <v>325</v>
      </c>
      <c r="D163" s="23" t="s">
        <v>2010</v>
      </c>
      <c r="E163" s="25">
        <v>42767</v>
      </c>
      <c r="F163" s="25">
        <v>43070</v>
      </c>
      <c r="G163" s="26">
        <v>59000</v>
      </c>
      <c r="H163" s="26"/>
      <c r="I163" s="26">
        <v>59000</v>
      </c>
      <c r="J163" s="26"/>
      <c r="K163" s="26"/>
    </row>
    <row r="164" spans="1:11" s="9" customFormat="1" ht="33" customHeight="1" outlineLevel="2">
      <c r="A164" s="23">
        <v>81</v>
      </c>
      <c r="B164" s="24" t="s">
        <v>326</v>
      </c>
      <c r="C164" s="24" t="s">
        <v>327</v>
      </c>
      <c r="D164" s="23" t="s">
        <v>2010</v>
      </c>
      <c r="E164" s="25">
        <v>42767</v>
      </c>
      <c r="F164" s="25">
        <v>43435</v>
      </c>
      <c r="G164" s="26">
        <v>70000</v>
      </c>
      <c r="H164" s="26"/>
      <c r="I164" s="26">
        <v>47000</v>
      </c>
      <c r="J164" s="26"/>
      <c r="K164" s="26"/>
    </row>
    <row r="165" spans="1:11" s="5" customFormat="1" ht="33.75" customHeight="1" outlineLevel="2">
      <c r="A165" s="23">
        <v>82</v>
      </c>
      <c r="B165" s="24" t="s">
        <v>328</v>
      </c>
      <c r="C165" s="24" t="s">
        <v>329</v>
      </c>
      <c r="D165" s="23" t="s">
        <v>2010</v>
      </c>
      <c r="E165" s="25">
        <v>42767</v>
      </c>
      <c r="F165" s="25">
        <v>43435</v>
      </c>
      <c r="G165" s="26">
        <v>100000</v>
      </c>
      <c r="H165" s="26"/>
      <c r="I165" s="26">
        <v>50000</v>
      </c>
      <c r="J165" s="26"/>
      <c r="K165" s="26"/>
    </row>
    <row r="166" spans="1:11" s="5" customFormat="1" ht="34.5" customHeight="1" outlineLevel="2">
      <c r="A166" s="23">
        <v>83</v>
      </c>
      <c r="B166" s="24" t="s">
        <v>330</v>
      </c>
      <c r="C166" s="24" t="s">
        <v>331</v>
      </c>
      <c r="D166" s="23" t="s">
        <v>2010</v>
      </c>
      <c r="E166" s="25">
        <v>42767</v>
      </c>
      <c r="F166" s="25">
        <v>43160</v>
      </c>
      <c r="G166" s="26">
        <v>60000</v>
      </c>
      <c r="H166" s="26"/>
      <c r="I166" s="26">
        <v>50000</v>
      </c>
      <c r="J166" s="26"/>
      <c r="K166" s="26"/>
    </row>
    <row r="167" spans="1:11" s="5" customFormat="1" ht="34.5" customHeight="1" outlineLevel="2">
      <c r="A167" s="23">
        <v>84</v>
      </c>
      <c r="B167" s="24" t="s">
        <v>332</v>
      </c>
      <c r="C167" s="24" t="s">
        <v>333</v>
      </c>
      <c r="D167" s="23" t="s">
        <v>2010</v>
      </c>
      <c r="E167" s="25">
        <v>42767</v>
      </c>
      <c r="F167" s="25">
        <v>43435</v>
      </c>
      <c r="G167" s="26">
        <v>14500</v>
      </c>
      <c r="H167" s="26"/>
      <c r="I167" s="26">
        <v>8000</v>
      </c>
      <c r="J167" s="26"/>
      <c r="K167" s="26"/>
    </row>
    <row r="168" spans="1:11" s="5" customFormat="1" ht="37.5" customHeight="1" outlineLevel="2">
      <c r="A168" s="23">
        <v>85</v>
      </c>
      <c r="B168" s="24" t="s">
        <v>334</v>
      </c>
      <c r="C168" s="24" t="s">
        <v>335</v>
      </c>
      <c r="D168" s="23" t="s">
        <v>2010</v>
      </c>
      <c r="E168" s="25">
        <v>42767</v>
      </c>
      <c r="F168" s="25">
        <v>43070</v>
      </c>
      <c r="G168" s="26">
        <v>50000</v>
      </c>
      <c r="H168" s="26"/>
      <c r="I168" s="26">
        <v>50000</v>
      </c>
      <c r="J168" s="26"/>
      <c r="K168" s="26"/>
    </row>
    <row r="169" spans="1:11" s="5" customFormat="1" ht="33.75" customHeight="1" outlineLevel="2">
      <c r="A169" s="23">
        <v>86</v>
      </c>
      <c r="B169" s="24" t="s">
        <v>336</v>
      </c>
      <c r="C169" s="24" t="s">
        <v>337</v>
      </c>
      <c r="D169" s="23" t="s">
        <v>2010</v>
      </c>
      <c r="E169" s="25">
        <v>42795</v>
      </c>
      <c r="F169" s="25">
        <v>43435</v>
      </c>
      <c r="G169" s="26">
        <v>200000</v>
      </c>
      <c r="H169" s="26"/>
      <c r="I169" s="26">
        <v>80000</v>
      </c>
      <c r="J169" s="26"/>
      <c r="K169" s="26"/>
    </row>
    <row r="170" spans="1:11" s="5" customFormat="1" ht="33.75" customHeight="1" outlineLevel="2">
      <c r="A170" s="23">
        <v>87</v>
      </c>
      <c r="B170" s="24" t="s">
        <v>338</v>
      </c>
      <c r="C170" s="24" t="s">
        <v>339</v>
      </c>
      <c r="D170" s="23" t="s">
        <v>2010</v>
      </c>
      <c r="E170" s="25">
        <v>42795</v>
      </c>
      <c r="F170" s="25">
        <v>43191</v>
      </c>
      <c r="G170" s="26">
        <v>500000</v>
      </c>
      <c r="H170" s="26"/>
      <c r="I170" s="26">
        <v>300000</v>
      </c>
      <c r="J170" s="26"/>
      <c r="K170" s="26"/>
    </row>
    <row r="171" spans="1:11" s="5" customFormat="1" ht="33.75" customHeight="1" outlineLevel="2">
      <c r="A171" s="23">
        <v>88</v>
      </c>
      <c r="B171" s="24" t="s">
        <v>340</v>
      </c>
      <c r="C171" s="24" t="s">
        <v>341</v>
      </c>
      <c r="D171" s="23" t="s">
        <v>2010</v>
      </c>
      <c r="E171" s="25">
        <v>42795</v>
      </c>
      <c r="F171" s="25">
        <v>43800</v>
      </c>
      <c r="G171" s="26">
        <v>150000</v>
      </c>
      <c r="H171" s="26"/>
      <c r="I171" s="26">
        <v>40000</v>
      </c>
      <c r="J171" s="26"/>
      <c r="K171" s="26"/>
    </row>
    <row r="172" spans="1:11" s="5" customFormat="1" ht="34.5" customHeight="1" outlineLevel="2">
      <c r="A172" s="23">
        <v>89</v>
      </c>
      <c r="B172" s="24" t="s">
        <v>342</v>
      </c>
      <c r="C172" s="24" t="s">
        <v>343</v>
      </c>
      <c r="D172" s="23" t="s">
        <v>2010</v>
      </c>
      <c r="E172" s="25">
        <v>42795</v>
      </c>
      <c r="F172" s="25">
        <v>43374</v>
      </c>
      <c r="G172" s="26">
        <v>21000</v>
      </c>
      <c r="H172" s="26"/>
      <c r="I172" s="26">
        <v>10000</v>
      </c>
      <c r="J172" s="26"/>
      <c r="K172" s="26"/>
    </row>
    <row r="173" spans="1:11" s="5" customFormat="1" ht="44.25" customHeight="1" outlineLevel="2">
      <c r="A173" s="23">
        <v>90</v>
      </c>
      <c r="B173" s="24" t="s">
        <v>344</v>
      </c>
      <c r="C173" s="24" t="s">
        <v>345</v>
      </c>
      <c r="D173" s="23" t="s">
        <v>2010</v>
      </c>
      <c r="E173" s="25">
        <v>42826</v>
      </c>
      <c r="F173" s="25">
        <v>43800</v>
      </c>
      <c r="G173" s="26">
        <v>30000</v>
      </c>
      <c r="H173" s="26"/>
      <c r="I173" s="26">
        <v>8000</v>
      </c>
      <c r="J173" s="26"/>
      <c r="K173" s="26"/>
    </row>
    <row r="174" spans="1:11" s="5" customFormat="1" ht="36.75" customHeight="1" outlineLevel="2">
      <c r="A174" s="23">
        <v>91</v>
      </c>
      <c r="B174" s="24" t="s">
        <v>346</v>
      </c>
      <c r="C174" s="24" t="s">
        <v>347</v>
      </c>
      <c r="D174" s="23" t="s">
        <v>2010</v>
      </c>
      <c r="E174" s="25">
        <v>42826</v>
      </c>
      <c r="F174" s="25" t="s">
        <v>2011</v>
      </c>
      <c r="G174" s="26">
        <v>105000</v>
      </c>
      <c r="H174" s="26"/>
      <c r="I174" s="26">
        <v>18000</v>
      </c>
      <c r="J174" s="26"/>
      <c r="K174" s="26"/>
    </row>
    <row r="175" spans="1:11" s="5" customFormat="1" ht="33.75" customHeight="1" outlineLevel="2">
      <c r="A175" s="23">
        <v>92</v>
      </c>
      <c r="B175" s="24" t="s">
        <v>348</v>
      </c>
      <c r="C175" s="24" t="s">
        <v>349</v>
      </c>
      <c r="D175" s="23" t="s">
        <v>2010</v>
      </c>
      <c r="E175" s="25">
        <v>42826</v>
      </c>
      <c r="F175" s="25">
        <v>43374</v>
      </c>
      <c r="G175" s="26">
        <v>60700</v>
      </c>
      <c r="H175" s="26"/>
      <c r="I175" s="26">
        <v>40000</v>
      </c>
      <c r="J175" s="26"/>
      <c r="K175" s="26"/>
    </row>
    <row r="176" spans="1:11" s="5" customFormat="1" ht="34.5" customHeight="1" outlineLevel="2">
      <c r="A176" s="23">
        <v>93</v>
      </c>
      <c r="B176" s="24" t="s">
        <v>350</v>
      </c>
      <c r="C176" s="24" t="s">
        <v>351</v>
      </c>
      <c r="D176" s="23" t="s">
        <v>2010</v>
      </c>
      <c r="E176" s="25">
        <v>42856</v>
      </c>
      <c r="F176" s="25">
        <v>43252</v>
      </c>
      <c r="G176" s="26">
        <v>65000</v>
      </c>
      <c r="H176" s="26"/>
      <c r="I176" s="26">
        <v>60000</v>
      </c>
      <c r="J176" s="26"/>
      <c r="K176" s="26"/>
    </row>
    <row r="177" spans="1:11" s="5" customFormat="1" ht="34.5" customHeight="1" outlineLevel="2">
      <c r="A177" s="23">
        <v>94</v>
      </c>
      <c r="B177" s="24" t="s">
        <v>352</v>
      </c>
      <c r="C177" s="24" t="s">
        <v>353</v>
      </c>
      <c r="D177" s="23" t="s">
        <v>2010</v>
      </c>
      <c r="E177" s="25">
        <v>42856</v>
      </c>
      <c r="F177" s="25">
        <v>43252</v>
      </c>
      <c r="G177" s="26">
        <v>50000</v>
      </c>
      <c r="H177" s="26"/>
      <c r="I177" s="26">
        <v>40000</v>
      </c>
      <c r="J177" s="26"/>
      <c r="K177" s="26"/>
    </row>
    <row r="178" spans="1:11" s="7" customFormat="1" ht="30" customHeight="1" outlineLevel="2">
      <c r="A178" s="23">
        <v>95</v>
      </c>
      <c r="B178" s="24" t="s">
        <v>354</v>
      </c>
      <c r="C178" s="24" t="s">
        <v>355</v>
      </c>
      <c r="D178" s="23" t="s">
        <v>2010</v>
      </c>
      <c r="E178" s="25">
        <v>42856</v>
      </c>
      <c r="F178" s="25">
        <v>43252</v>
      </c>
      <c r="G178" s="26">
        <v>70000</v>
      </c>
      <c r="H178" s="26"/>
      <c r="I178" s="26">
        <v>60000</v>
      </c>
      <c r="J178" s="26"/>
      <c r="K178" s="26"/>
    </row>
    <row r="179" spans="1:11" s="5" customFormat="1" ht="30" customHeight="1" outlineLevel="2">
      <c r="A179" s="23">
        <v>96</v>
      </c>
      <c r="B179" s="24" t="s">
        <v>356</v>
      </c>
      <c r="C179" s="24" t="s">
        <v>357</v>
      </c>
      <c r="D179" s="23" t="s">
        <v>2010</v>
      </c>
      <c r="E179" s="25">
        <v>42856</v>
      </c>
      <c r="F179" s="25">
        <v>43435</v>
      </c>
      <c r="G179" s="26">
        <v>69000</v>
      </c>
      <c r="H179" s="26">
        <v>0</v>
      </c>
      <c r="I179" s="26">
        <v>20000</v>
      </c>
      <c r="J179" s="26"/>
      <c r="K179" s="26"/>
    </row>
    <row r="180" spans="1:11" s="5" customFormat="1" ht="34.5" customHeight="1" outlineLevel="2">
      <c r="A180" s="23">
        <v>97</v>
      </c>
      <c r="B180" s="24" t="s">
        <v>358</v>
      </c>
      <c r="C180" s="24" t="s">
        <v>359</v>
      </c>
      <c r="D180" s="23" t="s">
        <v>2010</v>
      </c>
      <c r="E180" s="25">
        <v>42856</v>
      </c>
      <c r="F180" s="25">
        <v>43435</v>
      </c>
      <c r="G180" s="26">
        <v>64100</v>
      </c>
      <c r="H180" s="26">
        <v>0</v>
      </c>
      <c r="I180" s="26">
        <v>10000</v>
      </c>
      <c r="J180" s="26"/>
      <c r="K180" s="26"/>
    </row>
    <row r="181" spans="1:11" s="5" customFormat="1" ht="30" customHeight="1" outlineLevel="2">
      <c r="A181" s="23">
        <v>98</v>
      </c>
      <c r="B181" s="24" t="s">
        <v>360</v>
      </c>
      <c r="C181" s="24" t="s">
        <v>361</v>
      </c>
      <c r="D181" s="23" t="s">
        <v>2010</v>
      </c>
      <c r="E181" s="25">
        <v>42856</v>
      </c>
      <c r="F181" s="25">
        <v>43800</v>
      </c>
      <c r="G181" s="26">
        <v>57000</v>
      </c>
      <c r="H181" s="26">
        <v>0</v>
      </c>
      <c r="I181" s="26">
        <v>35000</v>
      </c>
      <c r="J181" s="26"/>
      <c r="K181" s="26"/>
    </row>
    <row r="182" spans="1:11" s="5" customFormat="1" ht="37.5" customHeight="1" outlineLevel="2">
      <c r="A182" s="23">
        <v>99</v>
      </c>
      <c r="B182" s="24" t="s">
        <v>362</v>
      </c>
      <c r="C182" s="24" t="s">
        <v>363</v>
      </c>
      <c r="D182" s="23" t="s">
        <v>2010</v>
      </c>
      <c r="E182" s="25">
        <v>42856</v>
      </c>
      <c r="F182" s="25">
        <v>43252</v>
      </c>
      <c r="G182" s="26">
        <v>60000</v>
      </c>
      <c r="H182" s="26"/>
      <c r="I182" s="26">
        <v>50000</v>
      </c>
      <c r="J182" s="26"/>
      <c r="K182" s="26"/>
    </row>
    <row r="183" spans="1:11" s="5" customFormat="1" ht="30" customHeight="1" outlineLevel="2">
      <c r="A183" s="23">
        <v>100</v>
      </c>
      <c r="B183" s="24" t="s">
        <v>364</v>
      </c>
      <c r="C183" s="24" t="s">
        <v>365</v>
      </c>
      <c r="D183" s="23" t="s">
        <v>2010</v>
      </c>
      <c r="E183" s="25">
        <v>42887</v>
      </c>
      <c r="F183" s="25">
        <v>43252</v>
      </c>
      <c r="G183" s="26">
        <v>45000</v>
      </c>
      <c r="H183" s="26"/>
      <c r="I183" s="26">
        <v>34000</v>
      </c>
      <c r="J183" s="26"/>
      <c r="K183" s="26"/>
    </row>
    <row r="184" spans="1:11" s="5" customFormat="1" ht="37.5" customHeight="1" outlineLevel="2">
      <c r="A184" s="23">
        <v>101</v>
      </c>
      <c r="B184" s="24" t="s">
        <v>366</v>
      </c>
      <c r="C184" s="24" t="s">
        <v>367</v>
      </c>
      <c r="D184" s="23" t="s">
        <v>2010</v>
      </c>
      <c r="E184" s="25">
        <v>42917</v>
      </c>
      <c r="F184" s="25" t="s">
        <v>2012</v>
      </c>
      <c r="G184" s="26">
        <v>84000</v>
      </c>
      <c r="H184" s="26"/>
      <c r="I184" s="26">
        <v>30000</v>
      </c>
      <c r="J184" s="26"/>
      <c r="K184" s="26"/>
    </row>
    <row r="185" spans="1:11" s="5" customFormat="1" ht="30" customHeight="1" outlineLevel="2">
      <c r="A185" s="23">
        <v>102</v>
      </c>
      <c r="B185" s="24" t="s">
        <v>368</v>
      </c>
      <c r="C185" s="24" t="s">
        <v>369</v>
      </c>
      <c r="D185" s="23" t="s">
        <v>2010</v>
      </c>
      <c r="E185" s="25">
        <v>42917</v>
      </c>
      <c r="F185" s="25">
        <v>44166</v>
      </c>
      <c r="G185" s="26">
        <v>240000</v>
      </c>
      <c r="H185" s="26">
        <v>0</v>
      </c>
      <c r="I185" s="26">
        <v>40000</v>
      </c>
      <c r="J185" s="26"/>
      <c r="K185" s="26"/>
    </row>
    <row r="186" spans="1:11" s="5" customFormat="1" ht="33.75" customHeight="1" outlineLevel="2">
      <c r="A186" s="23">
        <v>103</v>
      </c>
      <c r="B186" s="24" t="s">
        <v>370</v>
      </c>
      <c r="C186" s="24" t="s">
        <v>371</v>
      </c>
      <c r="D186" s="23" t="s">
        <v>2010</v>
      </c>
      <c r="E186" s="25">
        <v>42917</v>
      </c>
      <c r="F186" s="25">
        <v>43435</v>
      </c>
      <c r="G186" s="26">
        <v>80000</v>
      </c>
      <c r="H186" s="26">
        <v>0</v>
      </c>
      <c r="I186" s="26">
        <v>30000</v>
      </c>
      <c r="J186" s="26"/>
      <c r="K186" s="26"/>
    </row>
    <row r="187" spans="1:11" s="5" customFormat="1" ht="36" customHeight="1" outlineLevel="2">
      <c r="A187" s="23">
        <v>104</v>
      </c>
      <c r="B187" s="24" t="s">
        <v>372</v>
      </c>
      <c r="C187" s="24" t="s">
        <v>373</v>
      </c>
      <c r="D187" s="23" t="s">
        <v>2010</v>
      </c>
      <c r="E187" s="25">
        <v>42979</v>
      </c>
      <c r="F187" s="25">
        <v>43435</v>
      </c>
      <c r="G187" s="26">
        <v>20000</v>
      </c>
      <c r="H187" s="26">
        <v>0</v>
      </c>
      <c r="I187" s="26">
        <v>1500</v>
      </c>
      <c r="J187" s="26"/>
      <c r="K187" s="26"/>
    </row>
    <row r="188" spans="1:11" s="5" customFormat="1" ht="42" customHeight="1" outlineLevel="2">
      <c r="A188" s="23">
        <v>105</v>
      </c>
      <c r="B188" s="24" t="s">
        <v>374</v>
      </c>
      <c r="C188" s="24" t="s">
        <v>375</v>
      </c>
      <c r="D188" s="23" t="s">
        <v>2010</v>
      </c>
      <c r="E188" s="25">
        <v>43009</v>
      </c>
      <c r="F188" s="25">
        <v>44166</v>
      </c>
      <c r="G188" s="26">
        <v>180000</v>
      </c>
      <c r="H188" s="26"/>
      <c r="I188" s="26">
        <v>5000</v>
      </c>
      <c r="J188" s="26"/>
      <c r="K188" s="26"/>
    </row>
    <row r="189" spans="1:11" s="5" customFormat="1" ht="30" customHeight="1" outlineLevel="2">
      <c r="A189" s="23">
        <v>106</v>
      </c>
      <c r="B189" s="24" t="s">
        <v>376</v>
      </c>
      <c r="C189" s="24" t="s">
        <v>377</v>
      </c>
      <c r="D189" s="23" t="s">
        <v>2010</v>
      </c>
      <c r="E189" s="25">
        <v>43009</v>
      </c>
      <c r="F189" s="25">
        <v>44075</v>
      </c>
      <c r="G189" s="26">
        <v>50000</v>
      </c>
      <c r="H189" s="26"/>
      <c r="I189" s="26">
        <v>2000</v>
      </c>
      <c r="J189" s="26"/>
      <c r="K189" s="26"/>
    </row>
    <row r="190" spans="1:11" s="5" customFormat="1" ht="30" customHeight="1" outlineLevel="2">
      <c r="A190" s="23">
        <v>107</v>
      </c>
      <c r="B190" s="24" t="s">
        <v>378</v>
      </c>
      <c r="C190" s="24" t="s">
        <v>379</v>
      </c>
      <c r="D190" s="23" t="s">
        <v>2010</v>
      </c>
      <c r="E190" s="25">
        <v>43040</v>
      </c>
      <c r="F190" s="25">
        <v>44166</v>
      </c>
      <c r="G190" s="26">
        <v>100000</v>
      </c>
      <c r="H190" s="26"/>
      <c r="I190" s="26">
        <v>1300</v>
      </c>
      <c r="J190" s="26"/>
      <c r="K190" s="26"/>
    </row>
    <row r="191" spans="1:11" s="5" customFormat="1" ht="30" customHeight="1" outlineLevel="2">
      <c r="A191" s="23">
        <v>108</v>
      </c>
      <c r="B191" s="24" t="s">
        <v>380</v>
      </c>
      <c r="C191" s="24" t="s">
        <v>381</v>
      </c>
      <c r="D191" s="23" t="s">
        <v>2010</v>
      </c>
      <c r="E191" s="25">
        <v>43040</v>
      </c>
      <c r="F191" s="25">
        <v>44075</v>
      </c>
      <c r="G191" s="26">
        <v>20000</v>
      </c>
      <c r="H191" s="26"/>
      <c r="I191" s="26">
        <v>1000</v>
      </c>
      <c r="J191" s="26"/>
      <c r="K191" s="26"/>
    </row>
    <row r="192" spans="1:11" s="5" customFormat="1" ht="34.5" customHeight="1" outlineLevel="1">
      <c r="A192" s="21" t="s">
        <v>382</v>
      </c>
      <c r="B192" s="21" t="s">
        <v>383</v>
      </c>
      <c r="C192" s="21"/>
      <c r="D192" s="21"/>
      <c r="E192" s="21"/>
      <c r="F192" s="21"/>
      <c r="G192" s="21">
        <f aca="true" t="shared" si="4" ref="G192:J192">SUM(G193:G234)</f>
        <v>4027394</v>
      </c>
      <c r="H192" s="21">
        <f t="shared" si="4"/>
        <v>1072600</v>
      </c>
      <c r="I192" s="21">
        <f t="shared" si="4"/>
        <v>1160688</v>
      </c>
      <c r="J192" s="21">
        <f t="shared" si="4"/>
        <v>0</v>
      </c>
      <c r="K192" s="21"/>
    </row>
    <row r="193" spans="1:11" s="5" customFormat="1" ht="30" customHeight="1" outlineLevel="2">
      <c r="A193" s="23">
        <v>1</v>
      </c>
      <c r="B193" s="24" t="s">
        <v>384</v>
      </c>
      <c r="C193" s="24" t="s">
        <v>385</v>
      </c>
      <c r="D193" s="23" t="s">
        <v>2008</v>
      </c>
      <c r="E193" s="25">
        <v>41699</v>
      </c>
      <c r="F193" s="25">
        <v>42826</v>
      </c>
      <c r="G193" s="26">
        <v>148000</v>
      </c>
      <c r="H193" s="26">
        <v>138000</v>
      </c>
      <c r="I193" s="26">
        <v>10000</v>
      </c>
      <c r="J193" s="26"/>
      <c r="K193" s="26"/>
    </row>
    <row r="194" spans="1:11" s="5" customFormat="1" ht="45.75" customHeight="1" outlineLevel="2">
      <c r="A194" s="23">
        <v>2</v>
      </c>
      <c r="B194" s="24" t="s">
        <v>386</v>
      </c>
      <c r="C194" s="24" t="s">
        <v>387</v>
      </c>
      <c r="D194" s="23" t="s">
        <v>2008</v>
      </c>
      <c r="E194" s="25">
        <v>42309</v>
      </c>
      <c r="F194" s="25">
        <v>42917</v>
      </c>
      <c r="G194" s="26">
        <v>60237</v>
      </c>
      <c r="H194" s="26">
        <v>8237</v>
      </c>
      <c r="I194" s="26">
        <v>52000</v>
      </c>
      <c r="J194" s="26"/>
      <c r="K194" s="26"/>
    </row>
    <row r="195" spans="1:11" s="5" customFormat="1" ht="34.5" customHeight="1" outlineLevel="2">
      <c r="A195" s="23">
        <v>3</v>
      </c>
      <c r="B195" s="24" t="s">
        <v>388</v>
      </c>
      <c r="C195" s="24" t="s">
        <v>389</v>
      </c>
      <c r="D195" s="23" t="s">
        <v>2008</v>
      </c>
      <c r="E195" s="25">
        <v>42005</v>
      </c>
      <c r="F195" s="25">
        <v>42979</v>
      </c>
      <c r="G195" s="26">
        <v>18000</v>
      </c>
      <c r="H195" s="26">
        <v>9590</v>
      </c>
      <c r="I195" s="26">
        <v>8410</v>
      </c>
      <c r="J195" s="26"/>
      <c r="K195" s="26"/>
    </row>
    <row r="196" spans="1:11" s="7" customFormat="1" ht="30" customHeight="1" outlineLevel="2">
      <c r="A196" s="23">
        <v>4</v>
      </c>
      <c r="B196" s="24" t="s">
        <v>390</v>
      </c>
      <c r="C196" s="24" t="s">
        <v>391</v>
      </c>
      <c r="D196" s="23" t="s">
        <v>2008</v>
      </c>
      <c r="E196" s="25">
        <v>42644</v>
      </c>
      <c r="F196" s="25">
        <v>43070</v>
      </c>
      <c r="G196" s="26">
        <v>14000</v>
      </c>
      <c r="H196" s="26">
        <v>2000</v>
      </c>
      <c r="I196" s="26">
        <v>12000</v>
      </c>
      <c r="J196" s="26"/>
      <c r="K196" s="26"/>
    </row>
    <row r="197" spans="1:11" s="5" customFormat="1" ht="34.5" customHeight="1" outlineLevel="2">
      <c r="A197" s="23">
        <v>5</v>
      </c>
      <c r="B197" s="24" t="s">
        <v>392</v>
      </c>
      <c r="C197" s="24" t="s">
        <v>393</v>
      </c>
      <c r="D197" s="23" t="s">
        <v>2008</v>
      </c>
      <c r="E197" s="25">
        <v>41913</v>
      </c>
      <c r="F197" s="25">
        <v>43070</v>
      </c>
      <c r="G197" s="26">
        <v>19133</v>
      </c>
      <c r="H197" s="26">
        <v>15300</v>
      </c>
      <c r="I197" s="26">
        <v>3833</v>
      </c>
      <c r="J197" s="26"/>
      <c r="K197" s="26"/>
    </row>
    <row r="198" spans="1:11" s="5" customFormat="1" ht="34.5" customHeight="1" outlineLevel="2">
      <c r="A198" s="23">
        <v>6</v>
      </c>
      <c r="B198" s="24" t="s">
        <v>394</v>
      </c>
      <c r="C198" s="24" t="s">
        <v>395</v>
      </c>
      <c r="D198" s="23" t="s">
        <v>2008</v>
      </c>
      <c r="E198" s="25">
        <v>42339</v>
      </c>
      <c r="F198" s="25">
        <v>43070</v>
      </c>
      <c r="G198" s="26">
        <v>17998</v>
      </c>
      <c r="H198" s="26">
        <v>7312</v>
      </c>
      <c r="I198" s="26">
        <v>10686</v>
      </c>
      <c r="J198" s="26"/>
      <c r="K198" s="26"/>
    </row>
    <row r="199" spans="1:11" s="5" customFormat="1" ht="36.75" customHeight="1" outlineLevel="2">
      <c r="A199" s="23">
        <v>7</v>
      </c>
      <c r="B199" s="24" t="s">
        <v>396</v>
      </c>
      <c r="C199" s="24" t="s">
        <v>397</v>
      </c>
      <c r="D199" s="23" t="s">
        <v>2008</v>
      </c>
      <c r="E199" s="25">
        <v>42705</v>
      </c>
      <c r="F199" s="25">
        <v>43070</v>
      </c>
      <c r="G199" s="26">
        <v>240100</v>
      </c>
      <c r="H199" s="26">
        <v>72030</v>
      </c>
      <c r="I199" s="26">
        <v>168070</v>
      </c>
      <c r="J199" s="26"/>
      <c r="K199" s="26"/>
    </row>
    <row r="200" spans="1:11" s="5" customFormat="1" ht="34.5" customHeight="1" outlineLevel="2">
      <c r="A200" s="23">
        <v>8</v>
      </c>
      <c r="B200" s="24" t="s">
        <v>398</v>
      </c>
      <c r="C200" s="24" t="s">
        <v>399</v>
      </c>
      <c r="D200" s="23" t="s">
        <v>2008</v>
      </c>
      <c r="E200" s="25">
        <v>41426</v>
      </c>
      <c r="F200" s="25">
        <v>43070</v>
      </c>
      <c r="G200" s="26">
        <v>94794</v>
      </c>
      <c r="H200" s="26">
        <v>89794</v>
      </c>
      <c r="I200" s="26">
        <v>5000</v>
      </c>
      <c r="J200" s="26"/>
      <c r="K200" s="26"/>
    </row>
    <row r="201" spans="1:11" s="7" customFormat="1" ht="30" customHeight="1" outlineLevel="2">
      <c r="A201" s="23">
        <v>9</v>
      </c>
      <c r="B201" s="24" t="s">
        <v>400</v>
      </c>
      <c r="C201" s="24" t="s">
        <v>401</v>
      </c>
      <c r="D201" s="23" t="s">
        <v>2008</v>
      </c>
      <c r="E201" s="25">
        <v>42522</v>
      </c>
      <c r="F201" s="25">
        <v>43070</v>
      </c>
      <c r="G201" s="26">
        <v>50000</v>
      </c>
      <c r="H201" s="26">
        <v>37000</v>
      </c>
      <c r="I201" s="26">
        <v>13000</v>
      </c>
      <c r="J201" s="26"/>
      <c r="K201" s="26"/>
    </row>
    <row r="202" spans="1:11" s="7" customFormat="1" ht="36.75" customHeight="1" outlineLevel="2">
      <c r="A202" s="23">
        <v>10</v>
      </c>
      <c r="B202" s="24" t="s">
        <v>402</v>
      </c>
      <c r="C202" s="24" t="s">
        <v>403</v>
      </c>
      <c r="D202" s="23" t="s">
        <v>2008</v>
      </c>
      <c r="E202" s="25">
        <v>42583</v>
      </c>
      <c r="F202" s="25">
        <v>43070</v>
      </c>
      <c r="G202" s="26">
        <v>15000</v>
      </c>
      <c r="H202" s="26">
        <v>5000</v>
      </c>
      <c r="I202" s="26">
        <v>10000</v>
      </c>
      <c r="J202" s="26"/>
      <c r="K202" s="26"/>
    </row>
    <row r="203" spans="1:11" s="5" customFormat="1" ht="30" customHeight="1" outlineLevel="2">
      <c r="A203" s="23">
        <v>11</v>
      </c>
      <c r="B203" s="24" t="s">
        <v>404</v>
      </c>
      <c r="C203" s="24" t="s">
        <v>405</v>
      </c>
      <c r="D203" s="23" t="s">
        <v>2008</v>
      </c>
      <c r="E203" s="25">
        <v>42309</v>
      </c>
      <c r="F203" s="25">
        <v>43070</v>
      </c>
      <c r="G203" s="26">
        <v>20000</v>
      </c>
      <c r="H203" s="26">
        <v>12000</v>
      </c>
      <c r="I203" s="26">
        <v>8000</v>
      </c>
      <c r="J203" s="26"/>
      <c r="K203" s="26"/>
    </row>
    <row r="204" spans="1:11" s="5" customFormat="1" ht="45" customHeight="1" outlineLevel="2">
      <c r="A204" s="23">
        <v>12</v>
      </c>
      <c r="B204" s="24" t="s">
        <v>406</v>
      </c>
      <c r="C204" s="24" t="s">
        <v>407</v>
      </c>
      <c r="D204" s="23" t="s">
        <v>2008</v>
      </c>
      <c r="E204" s="25">
        <v>42430</v>
      </c>
      <c r="F204" s="25">
        <v>43070</v>
      </c>
      <c r="G204" s="26">
        <v>127500</v>
      </c>
      <c r="H204" s="26">
        <v>61000</v>
      </c>
      <c r="I204" s="26">
        <v>66500</v>
      </c>
      <c r="J204" s="26"/>
      <c r="K204" s="26"/>
    </row>
    <row r="205" spans="1:11" s="5" customFormat="1" ht="36.75" customHeight="1" outlineLevel="2">
      <c r="A205" s="23">
        <v>13</v>
      </c>
      <c r="B205" s="24" t="s">
        <v>408</v>
      </c>
      <c r="C205" s="24" t="s">
        <v>409</v>
      </c>
      <c r="D205" s="23" t="s">
        <v>2008</v>
      </c>
      <c r="E205" s="25">
        <v>42644</v>
      </c>
      <c r="F205" s="25">
        <v>43070</v>
      </c>
      <c r="G205" s="26">
        <v>121584</v>
      </c>
      <c r="H205" s="26">
        <v>40000</v>
      </c>
      <c r="I205" s="26">
        <v>81584</v>
      </c>
      <c r="J205" s="26"/>
      <c r="K205" s="26"/>
    </row>
    <row r="206" spans="1:11" s="5" customFormat="1" ht="36.75" customHeight="1" outlineLevel="2">
      <c r="A206" s="23">
        <v>14</v>
      </c>
      <c r="B206" s="24" t="s">
        <v>410</v>
      </c>
      <c r="C206" s="24" t="s">
        <v>411</v>
      </c>
      <c r="D206" s="23" t="s">
        <v>2008</v>
      </c>
      <c r="E206" s="25">
        <v>42005</v>
      </c>
      <c r="F206" s="25">
        <v>43070</v>
      </c>
      <c r="G206" s="26">
        <v>102178</v>
      </c>
      <c r="H206" s="26">
        <v>87756</v>
      </c>
      <c r="I206" s="26">
        <v>14422</v>
      </c>
      <c r="J206" s="26"/>
      <c r="K206" s="26"/>
    </row>
    <row r="207" spans="1:11" s="5" customFormat="1" ht="36.75" customHeight="1" outlineLevel="2">
      <c r="A207" s="23">
        <v>15</v>
      </c>
      <c r="B207" s="24" t="s">
        <v>412</v>
      </c>
      <c r="C207" s="24" t="s">
        <v>413</v>
      </c>
      <c r="D207" s="23" t="s">
        <v>2008</v>
      </c>
      <c r="E207" s="25">
        <v>42644</v>
      </c>
      <c r="F207" s="25">
        <v>43070</v>
      </c>
      <c r="G207" s="26">
        <v>99869</v>
      </c>
      <c r="H207" s="26">
        <v>15000</v>
      </c>
      <c r="I207" s="26">
        <v>84869</v>
      </c>
      <c r="J207" s="26"/>
      <c r="K207" s="26"/>
    </row>
    <row r="208" spans="1:11" s="5" customFormat="1" ht="34.5" customHeight="1" outlineLevel="2">
      <c r="A208" s="23">
        <v>16</v>
      </c>
      <c r="B208" s="24" t="s">
        <v>414</v>
      </c>
      <c r="C208" s="24" t="s">
        <v>415</v>
      </c>
      <c r="D208" s="23" t="s">
        <v>2008</v>
      </c>
      <c r="E208" s="25">
        <v>42186</v>
      </c>
      <c r="F208" s="25">
        <v>43070</v>
      </c>
      <c r="G208" s="26">
        <v>10014</v>
      </c>
      <c r="H208" s="26">
        <v>3000</v>
      </c>
      <c r="I208" s="26">
        <v>7014</v>
      </c>
      <c r="J208" s="26"/>
      <c r="K208" s="26"/>
    </row>
    <row r="209" spans="1:11" s="5" customFormat="1" ht="45" customHeight="1" outlineLevel="2">
      <c r="A209" s="23">
        <v>17</v>
      </c>
      <c r="B209" s="24" t="s">
        <v>416</v>
      </c>
      <c r="C209" s="24" t="s">
        <v>417</v>
      </c>
      <c r="D209" s="23" t="s">
        <v>2009</v>
      </c>
      <c r="E209" s="25">
        <v>42125</v>
      </c>
      <c r="F209" s="25">
        <v>43252</v>
      </c>
      <c r="G209" s="26">
        <v>99802</v>
      </c>
      <c r="H209" s="26">
        <v>35000</v>
      </c>
      <c r="I209" s="26">
        <v>30000</v>
      </c>
      <c r="J209" s="26"/>
      <c r="K209" s="26"/>
    </row>
    <row r="210" spans="1:11" s="5" customFormat="1" ht="34.5" customHeight="1" outlineLevel="2">
      <c r="A210" s="23">
        <v>18</v>
      </c>
      <c r="B210" s="24" t="s">
        <v>418</v>
      </c>
      <c r="C210" s="24" t="s">
        <v>419</v>
      </c>
      <c r="D210" s="23" t="s">
        <v>2009</v>
      </c>
      <c r="E210" s="25">
        <v>42064</v>
      </c>
      <c r="F210" s="25">
        <v>43525</v>
      </c>
      <c r="G210" s="26">
        <v>46000</v>
      </c>
      <c r="H210" s="26">
        <v>5000</v>
      </c>
      <c r="I210" s="26">
        <v>8000</v>
      </c>
      <c r="J210" s="26"/>
      <c r="K210" s="26"/>
    </row>
    <row r="211" spans="1:11" s="5" customFormat="1" ht="30.75" customHeight="1" outlineLevel="2">
      <c r="A211" s="23">
        <v>19</v>
      </c>
      <c r="B211" s="24" t="s">
        <v>420</v>
      </c>
      <c r="C211" s="24" t="s">
        <v>421</v>
      </c>
      <c r="D211" s="23" t="s">
        <v>2009</v>
      </c>
      <c r="E211" s="25">
        <v>42675</v>
      </c>
      <c r="F211" s="25">
        <v>44470</v>
      </c>
      <c r="G211" s="26">
        <v>18900</v>
      </c>
      <c r="H211" s="26">
        <v>50</v>
      </c>
      <c r="I211" s="26">
        <v>3900</v>
      </c>
      <c r="J211" s="26"/>
      <c r="K211" s="26"/>
    </row>
    <row r="212" spans="1:11" s="5" customFormat="1" ht="30.75" customHeight="1" outlineLevel="2">
      <c r="A212" s="23">
        <v>20</v>
      </c>
      <c r="B212" s="24" t="s">
        <v>422</v>
      </c>
      <c r="C212" s="24" t="s">
        <v>423</v>
      </c>
      <c r="D212" s="23" t="s">
        <v>2009</v>
      </c>
      <c r="E212" s="25">
        <v>42186</v>
      </c>
      <c r="F212" s="25">
        <v>43282</v>
      </c>
      <c r="G212" s="26">
        <v>13558</v>
      </c>
      <c r="H212" s="26">
        <v>4000</v>
      </c>
      <c r="I212" s="26">
        <v>4000</v>
      </c>
      <c r="J212" s="26"/>
      <c r="K212" s="26"/>
    </row>
    <row r="213" spans="1:11" s="5" customFormat="1" ht="36.75" customHeight="1" outlineLevel="2">
      <c r="A213" s="23">
        <v>21</v>
      </c>
      <c r="B213" s="24" t="s">
        <v>424</v>
      </c>
      <c r="C213" s="24" t="s">
        <v>425</v>
      </c>
      <c r="D213" s="23" t="s">
        <v>2009</v>
      </c>
      <c r="E213" s="25">
        <v>42675</v>
      </c>
      <c r="F213" s="25">
        <v>44166</v>
      </c>
      <c r="G213" s="26">
        <v>123500</v>
      </c>
      <c r="H213" s="26">
        <v>3050</v>
      </c>
      <c r="I213" s="26">
        <v>20000</v>
      </c>
      <c r="J213" s="26"/>
      <c r="K213" s="26"/>
    </row>
    <row r="214" spans="1:11" s="5" customFormat="1" ht="45" customHeight="1" outlineLevel="2">
      <c r="A214" s="23">
        <v>22</v>
      </c>
      <c r="B214" s="24" t="s">
        <v>426</v>
      </c>
      <c r="C214" s="24" t="s">
        <v>427</v>
      </c>
      <c r="D214" s="23" t="s">
        <v>2009</v>
      </c>
      <c r="E214" s="25">
        <v>42217</v>
      </c>
      <c r="F214" s="25">
        <v>44044</v>
      </c>
      <c r="G214" s="26">
        <v>398988</v>
      </c>
      <c r="H214" s="26">
        <v>80000</v>
      </c>
      <c r="I214" s="26">
        <v>50000</v>
      </c>
      <c r="J214" s="26"/>
      <c r="K214" s="26"/>
    </row>
    <row r="215" spans="1:11" s="5" customFormat="1" ht="34.5" customHeight="1" outlineLevel="2">
      <c r="A215" s="23">
        <v>23</v>
      </c>
      <c r="B215" s="24" t="s">
        <v>428</v>
      </c>
      <c r="C215" s="24" t="s">
        <v>429</v>
      </c>
      <c r="D215" s="23" t="s">
        <v>2009</v>
      </c>
      <c r="E215" s="25">
        <v>42675</v>
      </c>
      <c r="F215" s="25">
        <v>44501</v>
      </c>
      <c r="G215" s="26">
        <v>280000</v>
      </c>
      <c r="H215" s="26">
        <v>10000</v>
      </c>
      <c r="I215" s="26">
        <v>50000</v>
      </c>
      <c r="J215" s="26"/>
      <c r="K215" s="26"/>
    </row>
    <row r="216" spans="1:11" s="5" customFormat="1" ht="30" customHeight="1" outlineLevel="2">
      <c r="A216" s="23">
        <v>24</v>
      </c>
      <c r="B216" s="24" t="s">
        <v>430</v>
      </c>
      <c r="C216" s="24" t="s">
        <v>431</v>
      </c>
      <c r="D216" s="23" t="s">
        <v>2009</v>
      </c>
      <c r="E216" s="25">
        <v>42186</v>
      </c>
      <c r="F216" s="25">
        <v>43647</v>
      </c>
      <c r="G216" s="26">
        <v>62800</v>
      </c>
      <c r="H216" s="26">
        <v>15000</v>
      </c>
      <c r="I216" s="26">
        <v>12000</v>
      </c>
      <c r="J216" s="26"/>
      <c r="K216" s="26"/>
    </row>
    <row r="217" spans="1:11" s="5" customFormat="1" ht="36.75" customHeight="1" outlineLevel="2">
      <c r="A217" s="23">
        <v>25</v>
      </c>
      <c r="B217" s="24" t="s">
        <v>432</v>
      </c>
      <c r="C217" s="24" t="s">
        <v>433</v>
      </c>
      <c r="D217" s="23" t="s">
        <v>2009</v>
      </c>
      <c r="E217" s="25">
        <v>42522</v>
      </c>
      <c r="F217" s="25">
        <v>43800</v>
      </c>
      <c r="G217" s="26">
        <v>50700</v>
      </c>
      <c r="H217" s="26">
        <v>5000</v>
      </c>
      <c r="I217" s="26">
        <v>20000</v>
      </c>
      <c r="J217" s="26"/>
      <c r="K217" s="26"/>
    </row>
    <row r="218" spans="1:11" s="5" customFormat="1" ht="36.75" customHeight="1" outlineLevel="2">
      <c r="A218" s="23">
        <v>26</v>
      </c>
      <c r="B218" s="24" t="s">
        <v>434</v>
      </c>
      <c r="C218" s="24" t="s">
        <v>435</v>
      </c>
      <c r="D218" s="23" t="s">
        <v>2009</v>
      </c>
      <c r="E218" s="25">
        <v>42125</v>
      </c>
      <c r="F218" s="25">
        <v>43435</v>
      </c>
      <c r="G218" s="26">
        <v>73300</v>
      </c>
      <c r="H218" s="26">
        <v>15000</v>
      </c>
      <c r="I218" s="26">
        <v>12000</v>
      </c>
      <c r="J218" s="26"/>
      <c r="K218" s="26"/>
    </row>
    <row r="219" spans="1:11" s="5" customFormat="1" ht="34.5" customHeight="1" outlineLevel="2">
      <c r="A219" s="23">
        <v>27</v>
      </c>
      <c r="B219" s="24" t="s">
        <v>436</v>
      </c>
      <c r="C219" s="24" t="s">
        <v>437</v>
      </c>
      <c r="D219" s="23" t="s">
        <v>2009</v>
      </c>
      <c r="E219" s="25">
        <v>42644</v>
      </c>
      <c r="F219" s="25">
        <v>43435</v>
      </c>
      <c r="G219" s="26">
        <v>83249</v>
      </c>
      <c r="H219" s="26">
        <v>4000</v>
      </c>
      <c r="I219" s="26">
        <v>10000</v>
      </c>
      <c r="J219" s="26"/>
      <c r="K219" s="26"/>
    </row>
    <row r="220" spans="1:11" s="5" customFormat="1" ht="30" customHeight="1" outlineLevel="2">
      <c r="A220" s="23">
        <v>28</v>
      </c>
      <c r="B220" s="24" t="s">
        <v>438</v>
      </c>
      <c r="C220" s="24" t="s">
        <v>439</v>
      </c>
      <c r="D220" s="23" t="s">
        <v>2009</v>
      </c>
      <c r="E220" s="25">
        <v>41395</v>
      </c>
      <c r="F220" s="25">
        <v>43435</v>
      </c>
      <c r="G220" s="26">
        <v>160000</v>
      </c>
      <c r="H220" s="26">
        <v>137481</v>
      </c>
      <c r="I220" s="26">
        <v>13000</v>
      </c>
      <c r="J220" s="26"/>
      <c r="K220" s="26"/>
    </row>
    <row r="221" spans="1:11" s="5" customFormat="1" ht="36.75" customHeight="1" outlineLevel="2">
      <c r="A221" s="23">
        <v>29</v>
      </c>
      <c r="B221" s="24" t="s">
        <v>440</v>
      </c>
      <c r="C221" s="24" t="s">
        <v>441</v>
      </c>
      <c r="D221" s="23" t="s">
        <v>2009</v>
      </c>
      <c r="E221" s="25">
        <v>42430</v>
      </c>
      <c r="F221" s="25">
        <v>44166</v>
      </c>
      <c r="G221" s="26">
        <v>356000</v>
      </c>
      <c r="H221" s="26">
        <v>6000</v>
      </c>
      <c r="I221" s="26">
        <v>50000</v>
      </c>
      <c r="J221" s="26"/>
      <c r="K221" s="26"/>
    </row>
    <row r="222" spans="1:11" s="5" customFormat="1" ht="34.5" customHeight="1" outlineLevel="2">
      <c r="A222" s="23">
        <v>30</v>
      </c>
      <c r="B222" s="24" t="s">
        <v>442</v>
      </c>
      <c r="C222" s="24" t="s">
        <v>443</v>
      </c>
      <c r="D222" s="23" t="s">
        <v>2009</v>
      </c>
      <c r="E222" s="25">
        <v>42644</v>
      </c>
      <c r="F222" s="25">
        <v>43435</v>
      </c>
      <c r="G222" s="26">
        <v>73482</v>
      </c>
      <c r="H222" s="26">
        <v>5000</v>
      </c>
      <c r="I222" s="26">
        <v>30000</v>
      </c>
      <c r="J222" s="26"/>
      <c r="K222" s="26"/>
    </row>
    <row r="223" spans="1:11" s="5" customFormat="1" ht="30" customHeight="1" outlineLevel="2">
      <c r="A223" s="23">
        <v>31</v>
      </c>
      <c r="B223" s="24" t="s">
        <v>444</v>
      </c>
      <c r="C223" s="24" t="s">
        <v>445</v>
      </c>
      <c r="D223" s="23" t="s">
        <v>2009</v>
      </c>
      <c r="E223" s="25">
        <v>41852</v>
      </c>
      <c r="F223" s="25">
        <v>43435</v>
      </c>
      <c r="G223" s="26">
        <v>254648</v>
      </c>
      <c r="H223" s="26">
        <v>110000</v>
      </c>
      <c r="I223" s="26">
        <v>68400</v>
      </c>
      <c r="J223" s="26"/>
      <c r="K223" s="26"/>
    </row>
    <row r="224" spans="1:11" s="5" customFormat="1" ht="30" customHeight="1" outlineLevel="2">
      <c r="A224" s="23">
        <v>32</v>
      </c>
      <c r="B224" s="24" t="s">
        <v>446</v>
      </c>
      <c r="C224" s="24" t="s">
        <v>447</v>
      </c>
      <c r="D224" s="23" t="s">
        <v>2009</v>
      </c>
      <c r="E224" s="25">
        <v>42491</v>
      </c>
      <c r="F224" s="25">
        <v>43800</v>
      </c>
      <c r="G224" s="26">
        <v>100000</v>
      </c>
      <c r="H224" s="26">
        <v>35000</v>
      </c>
      <c r="I224" s="26">
        <v>20000</v>
      </c>
      <c r="J224" s="26"/>
      <c r="K224" s="26"/>
    </row>
    <row r="225" spans="1:11" s="5" customFormat="1" ht="36.75" customHeight="1" outlineLevel="2">
      <c r="A225" s="23">
        <v>33</v>
      </c>
      <c r="B225" s="24" t="s">
        <v>448</v>
      </c>
      <c r="C225" s="24" t="s">
        <v>449</v>
      </c>
      <c r="D225" s="23" t="s">
        <v>2010</v>
      </c>
      <c r="E225" s="25">
        <v>42826</v>
      </c>
      <c r="F225" s="25">
        <v>43344</v>
      </c>
      <c r="G225" s="26">
        <v>199660</v>
      </c>
      <c r="H225" s="26">
        <v>0</v>
      </c>
      <c r="I225" s="26">
        <v>100000</v>
      </c>
      <c r="J225" s="26"/>
      <c r="K225" s="26"/>
    </row>
    <row r="226" spans="1:11" s="5" customFormat="1" ht="31.5" customHeight="1" outlineLevel="2">
      <c r="A226" s="23">
        <v>34</v>
      </c>
      <c r="B226" s="24" t="s">
        <v>450</v>
      </c>
      <c r="C226" s="24" t="s">
        <v>451</v>
      </c>
      <c r="D226" s="23" t="s">
        <v>2010</v>
      </c>
      <c r="E226" s="25">
        <v>42826</v>
      </c>
      <c r="F226" s="25">
        <v>43739</v>
      </c>
      <c r="G226" s="26">
        <v>30000</v>
      </c>
      <c r="H226" s="26"/>
      <c r="I226" s="26">
        <v>6000</v>
      </c>
      <c r="J226" s="26"/>
      <c r="K226" s="26"/>
    </row>
    <row r="227" spans="1:11" s="5" customFormat="1" ht="44.25" customHeight="1" outlineLevel="2">
      <c r="A227" s="23">
        <v>35</v>
      </c>
      <c r="B227" s="24" t="s">
        <v>452</v>
      </c>
      <c r="C227" s="24" t="s">
        <v>453</v>
      </c>
      <c r="D227" s="23" t="s">
        <v>2010</v>
      </c>
      <c r="E227" s="25">
        <v>42856</v>
      </c>
      <c r="F227" s="25">
        <v>44166</v>
      </c>
      <c r="G227" s="26">
        <v>160000</v>
      </c>
      <c r="H227" s="26"/>
      <c r="I227" s="26">
        <v>30000</v>
      </c>
      <c r="J227" s="26"/>
      <c r="K227" s="26"/>
    </row>
    <row r="228" spans="1:11" s="5" customFormat="1" ht="30" customHeight="1" outlineLevel="2">
      <c r="A228" s="23">
        <v>36</v>
      </c>
      <c r="B228" s="24" t="s">
        <v>454</v>
      </c>
      <c r="C228" s="24" t="s">
        <v>455</v>
      </c>
      <c r="D228" s="23" t="s">
        <v>2010</v>
      </c>
      <c r="E228" s="25">
        <v>42887</v>
      </c>
      <c r="F228" s="25">
        <v>43435</v>
      </c>
      <c r="G228" s="26">
        <v>15800</v>
      </c>
      <c r="H228" s="26"/>
      <c r="I228" s="26">
        <v>5000</v>
      </c>
      <c r="J228" s="26"/>
      <c r="K228" s="26"/>
    </row>
    <row r="229" spans="1:11" s="5" customFormat="1" ht="36.75" customHeight="1" outlineLevel="2">
      <c r="A229" s="23">
        <v>37</v>
      </c>
      <c r="B229" s="24" t="s">
        <v>456</v>
      </c>
      <c r="C229" s="24" t="s">
        <v>457</v>
      </c>
      <c r="D229" s="23" t="s">
        <v>2010</v>
      </c>
      <c r="E229" s="25">
        <v>42917</v>
      </c>
      <c r="F229" s="25">
        <v>43647</v>
      </c>
      <c r="G229" s="26">
        <v>50000</v>
      </c>
      <c r="H229" s="26"/>
      <c r="I229" s="26">
        <v>10000</v>
      </c>
      <c r="J229" s="26"/>
      <c r="K229" s="26"/>
    </row>
    <row r="230" spans="1:11" s="5" customFormat="1" ht="36.75" customHeight="1" outlineLevel="2">
      <c r="A230" s="23">
        <v>38</v>
      </c>
      <c r="B230" s="24" t="s">
        <v>458</v>
      </c>
      <c r="C230" s="24" t="s">
        <v>459</v>
      </c>
      <c r="D230" s="23" t="s">
        <v>2010</v>
      </c>
      <c r="E230" s="25">
        <v>42917</v>
      </c>
      <c r="F230" s="25">
        <v>43800</v>
      </c>
      <c r="G230" s="26">
        <v>50000</v>
      </c>
      <c r="H230" s="26"/>
      <c r="I230" s="26">
        <v>20000</v>
      </c>
      <c r="J230" s="26"/>
      <c r="K230" s="26"/>
    </row>
    <row r="231" spans="1:11" s="5" customFormat="1" ht="34.5" customHeight="1" outlineLevel="2">
      <c r="A231" s="23">
        <v>39</v>
      </c>
      <c r="B231" s="24" t="s">
        <v>460</v>
      </c>
      <c r="C231" s="24" t="s">
        <v>461</v>
      </c>
      <c r="D231" s="23" t="s">
        <v>2010</v>
      </c>
      <c r="E231" s="25">
        <v>42948</v>
      </c>
      <c r="F231" s="25">
        <v>43800</v>
      </c>
      <c r="G231" s="26">
        <v>50000</v>
      </c>
      <c r="H231" s="26"/>
      <c r="I231" s="26">
        <v>10000</v>
      </c>
      <c r="J231" s="26"/>
      <c r="K231" s="26"/>
    </row>
    <row r="232" spans="1:11" s="5" customFormat="1" ht="31.5" customHeight="1" outlineLevel="2">
      <c r="A232" s="23">
        <v>40</v>
      </c>
      <c r="B232" s="24" t="s">
        <v>462</v>
      </c>
      <c r="C232" s="24" t="s">
        <v>463</v>
      </c>
      <c r="D232" s="23" t="s">
        <v>2010</v>
      </c>
      <c r="E232" s="25">
        <v>43009</v>
      </c>
      <c r="F232" s="25">
        <v>43983</v>
      </c>
      <c r="G232" s="26">
        <v>16000</v>
      </c>
      <c r="H232" s="26"/>
      <c r="I232" s="26">
        <v>1000</v>
      </c>
      <c r="J232" s="26"/>
      <c r="K232" s="26"/>
    </row>
    <row r="233" spans="1:11" s="5" customFormat="1" ht="31.5" customHeight="1" outlineLevel="2">
      <c r="A233" s="23">
        <v>41</v>
      </c>
      <c r="B233" s="24" t="s">
        <v>464</v>
      </c>
      <c r="C233" s="24" t="s">
        <v>465</v>
      </c>
      <c r="D233" s="23" t="s">
        <v>2010</v>
      </c>
      <c r="E233" s="25">
        <v>43009</v>
      </c>
      <c r="F233" s="25">
        <v>43800</v>
      </c>
      <c r="G233" s="26">
        <v>72600</v>
      </c>
      <c r="H233" s="26"/>
      <c r="I233" s="26">
        <v>10000</v>
      </c>
      <c r="J233" s="26"/>
      <c r="K233" s="26"/>
    </row>
    <row r="234" spans="1:11" s="5" customFormat="1" ht="36.75" customHeight="1" outlineLevel="2">
      <c r="A234" s="23">
        <v>42</v>
      </c>
      <c r="B234" s="24" t="s">
        <v>466</v>
      </c>
      <c r="C234" s="24" t="s">
        <v>467</v>
      </c>
      <c r="D234" s="23" t="s">
        <v>2010</v>
      </c>
      <c r="E234" s="25">
        <v>43009</v>
      </c>
      <c r="F234" s="25">
        <v>43435</v>
      </c>
      <c r="G234" s="26">
        <v>30000</v>
      </c>
      <c r="H234" s="26"/>
      <c r="I234" s="26">
        <v>12000</v>
      </c>
      <c r="J234" s="26"/>
      <c r="K234" s="26"/>
    </row>
    <row r="235" spans="1:11" s="5" customFormat="1" ht="36.75" customHeight="1" outlineLevel="1">
      <c r="A235" s="21" t="s">
        <v>468</v>
      </c>
      <c r="B235" s="21" t="s">
        <v>469</v>
      </c>
      <c r="C235" s="21"/>
      <c r="D235" s="21"/>
      <c r="E235" s="21"/>
      <c r="F235" s="21"/>
      <c r="G235" s="21">
        <f aca="true" t="shared" si="5" ref="G235:J235">SUM(G236:G302)</f>
        <v>4506858</v>
      </c>
      <c r="H235" s="21">
        <f t="shared" si="5"/>
        <v>1139111</v>
      </c>
      <c r="I235" s="21">
        <f t="shared" si="5"/>
        <v>1455879</v>
      </c>
      <c r="J235" s="21">
        <f t="shared" si="5"/>
        <v>0</v>
      </c>
      <c r="K235" s="21"/>
    </row>
    <row r="236" spans="1:11" s="5" customFormat="1" ht="36.75" customHeight="1" outlineLevel="2">
      <c r="A236" s="23">
        <v>1</v>
      </c>
      <c r="B236" s="24" t="s">
        <v>470</v>
      </c>
      <c r="C236" s="24" t="s">
        <v>471</v>
      </c>
      <c r="D236" s="23" t="s">
        <v>2008</v>
      </c>
      <c r="E236" s="25">
        <v>42186</v>
      </c>
      <c r="F236" s="25">
        <v>42979</v>
      </c>
      <c r="G236" s="26">
        <v>100000</v>
      </c>
      <c r="H236" s="26">
        <v>90000</v>
      </c>
      <c r="I236" s="26">
        <v>10000</v>
      </c>
      <c r="J236" s="26"/>
      <c r="K236" s="26"/>
    </row>
    <row r="237" spans="1:11" s="5" customFormat="1" ht="48" customHeight="1" outlineLevel="2">
      <c r="A237" s="23">
        <v>2</v>
      </c>
      <c r="B237" s="24" t="s">
        <v>472</v>
      </c>
      <c r="C237" s="24" t="s">
        <v>473</v>
      </c>
      <c r="D237" s="23" t="s">
        <v>2008</v>
      </c>
      <c r="E237" s="25">
        <v>42644</v>
      </c>
      <c r="F237" s="25">
        <v>43070</v>
      </c>
      <c r="G237" s="26">
        <v>50000</v>
      </c>
      <c r="H237" s="26">
        <v>22000</v>
      </c>
      <c r="I237" s="26">
        <v>28000</v>
      </c>
      <c r="J237" s="26"/>
      <c r="K237" s="26"/>
    </row>
    <row r="238" spans="1:11" s="5" customFormat="1" ht="34.5" customHeight="1" outlineLevel="2">
      <c r="A238" s="23">
        <v>3</v>
      </c>
      <c r="B238" s="24" t="s">
        <v>474</v>
      </c>
      <c r="C238" s="24" t="s">
        <v>475</v>
      </c>
      <c r="D238" s="23" t="s">
        <v>2008</v>
      </c>
      <c r="E238" s="25">
        <v>42522</v>
      </c>
      <c r="F238" s="25">
        <v>43070</v>
      </c>
      <c r="G238" s="26">
        <v>50000</v>
      </c>
      <c r="H238" s="26">
        <v>40000</v>
      </c>
      <c r="I238" s="26">
        <v>10000</v>
      </c>
      <c r="J238" s="26"/>
      <c r="K238" s="26"/>
    </row>
    <row r="239" spans="1:11" s="5" customFormat="1" ht="30" customHeight="1" outlineLevel="2">
      <c r="A239" s="23">
        <v>4</v>
      </c>
      <c r="B239" s="24" t="s">
        <v>476</v>
      </c>
      <c r="C239" s="24" t="s">
        <v>477</v>
      </c>
      <c r="D239" s="23" t="s">
        <v>2008</v>
      </c>
      <c r="E239" s="25">
        <v>42370</v>
      </c>
      <c r="F239" s="25">
        <v>43070</v>
      </c>
      <c r="G239" s="26">
        <v>50000</v>
      </c>
      <c r="H239" s="26">
        <v>30000</v>
      </c>
      <c r="I239" s="26">
        <v>20000</v>
      </c>
      <c r="J239" s="26"/>
      <c r="K239" s="26"/>
    </row>
    <row r="240" spans="1:11" s="6" customFormat="1" ht="30" customHeight="1" outlineLevel="2">
      <c r="A240" s="23">
        <v>5</v>
      </c>
      <c r="B240" s="24" t="s">
        <v>478</v>
      </c>
      <c r="C240" s="24" t="s">
        <v>479</v>
      </c>
      <c r="D240" s="23" t="s">
        <v>2008</v>
      </c>
      <c r="E240" s="25">
        <v>42095</v>
      </c>
      <c r="F240" s="25">
        <v>43070</v>
      </c>
      <c r="G240" s="26">
        <v>50000</v>
      </c>
      <c r="H240" s="26">
        <v>34000</v>
      </c>
      <c r="I240" s="26">
        <v>16000</v>
      </c>
      <c r="J240" s="26"/>
      <c r="K240" s="26"/>
    </row>
    <row r="241" spans="1:11" s="5" customFormat="1" ht="36.75" customHeight="1" outlineLevel="2">
      <c r="A241" s="23">
        <v>6</v>
      </c>
      <c r="B241" s="24" t="s">
        <v>480</v>
      </c>
      <c r="C241" s="24" t="s">
        <v>481</v>
      </c>
      <c r="D241" s="23" t="s">
        <v>2008</v>
      </c>
      <c r="E241" s="25">
        <v>42705</v>
      </c>
      <c r="F241" s="25">
        <v>43070</v>
      </c>
      <c r="G241" s="26">
        <v>50000</v>
      </c>
      <c r="H241" s="26">
        <v>1000</v>
      </c>
      <c r="I241" s="26">
        <v>49000</v>
      </c>
      <c r="J241" s="26"/>
      <c r="K241" s="26"/>
    </row>
    <row r="242" spans="1:11" s="5" customFormat="1" ht="30" customHeight="1" outlineLevel="2">
      <c r="A242" s="23">
        <v>7</v>
      </c>
      <c r="B242" s="24" t="s">
        <v>482</v>
      </c>
      <c r="C242" s="24" t="s">
        <v>483</v>
      </c>
      <c r="D242" s="23" t="s">
        <v>2008</v>
      </c>
      <c r="E242" s="25">
        <v>42401</v>
      </c>
      <c r="F242" s="25">
        <v>43070</v>
      </c>
      <c r="G242" s="26">
        <v>50000</v>
      </c>
      <c r="H242" s="26">
        <v>20000</v>
      </c>
      <c r="I242" s="26">
        <v>30000</v>
      </c>
      <c r="J242" s="26"/>
      <c r="K242" s="26"/>
    </row>
    <row r="243" spans="1:11" s="5" customFormat="1" ht="36.75" customHeight="1" outlineLevel="2">
      <c r="A243" s="23">
        <v>8</v>
      </c>
      <c r="B243" s="24" t="s">
        <v>484</v>
      </c>
      <c r="C243" s="24" t="s">
        <v>485</v>
      </c>
      <c r="D243" s="23" t="s">
        <v>2008</v>
      </c>
      <c r="E243" s="25">
        <v>42370</v>
      </c>
      <c r="F243" s="25">
        <v>43070</v>
      </c>
      <c r="G243" s="26">
        <v>45000</v>
      </c>
      <c r="H243" s="26">
        <v>20000</v>
      </c>
      <c r="I243" s="26">
        <v>25000</v>
      </c>
      <c r="J243" s="26"/>
      <c r="K243" s="26"/>
    </row>
    <row r="244" spans="1:11" s="5" customFormat="1" ht="30" customHeight="1" outlineLevel="2">
      <c r="A244" s="23">
        <v>9</v>
      </c>
      <c r="B244" s="24" t="s">
        <v>486</v>
      </c>
      <c r="C244" s="24" t="s">
        <v>487</v>
      </c>
      <c r="D244" s="23" t="s">
        <v>2008</v>
      </c>
      <c r="E244" s="25">
        <v>42005</v>
      </c>
      <c r="F244" s="25">
        <v>43070</v>
      </c>
      <c r="G244" s="26">
        <v>21000</v>
      </c>
      <c r="H244" s="26">
        <v>11000</v>
      </c>
      <c r="I244" s="26">
        <v>10000</v>
      </c>
      <c r="J244" s="26"/>
      <c r="K244" s="26"/>
    </row>
    <row r="245" spans="1:11" s="5" customFormat="1" ht="30" customHeight="1" outlineLevel="2">
      <c r="A245" s="23">
        <v>10</v>
      </c>
      <c r="B245" s="24" t="s">
        <v>488</v>
      </c>
      <c r="C245" s="24" t="s">
        <v>489</v>
      </c>
      <c r="D245" s="23" t="s">
        <v>2008</v>
      </c>
      <c r="E245" s="25">
        <v>42309</v>
      </c>
      <c r="F245" s="25">
        <v>43070</v>
      </c>
      <c r="G245" s="26">
        <v>30000</v>
      </c>
      <c r="H245" s="26">
        <v>10500</v>
      </c>
      <c r="I245" s="26">
        <v>19500</v>
      </c>
      <c r="J245" s="26"/>
      <c r="K245" s="26"/>
    </row>
    <row r="246" spans="1:11" s="5" customFormat="1" ht="36.75" customHeight="1" outlineLevel="2">
      <c r="A246" s="23">
        <v>11</v>
      </c>
      <c r="B246" s="24" t="s">
        <v>490</v>
      </c>
      <c r="C246" s="24" t="s">
        <v>491</v>
      </c>
      <c r="D246" s="23" t="s">
        <v>2008</v>
      </c>
      <c r="E246" s="25">
        <v>42278</v>
      </c>
      <c r="F246" s="25">
        <v>43070</v>
      </c>
      <c r="G246" s="26">
        <v>30000</v>
      </c>
      <c r="H246" s="26">
        <v>20000</v>
      </c>
      <c r="I246" s="26">
        <v>10000</v>
      </c>
      <c r="J246" s="26"/>
      <c r="K246" s="26"/>
    </row>
    <row r="247" spans="1:11" s="5" customFormat="1" ht="36.75" customHeight="1" outlineLevel="2">
      <c r="A247" s="23">
        <v>12</v>
      </c>
      <c r="B247" s="24" t="s">
        <v>492</v>
      </c>
      <c r="C247" s="24" t="s">
        <v>493</v>
      </c>
      <c r="D247" s="23" t="s">
        <v>2008</v>
      </c>
      <c r="E247" s="25">
        <v>42401</v>
      </c>
      <c r="F247" s="25">
        <v>43070</v>
      </c>
      <c r="G247" s="26">
        <v>30000</v>
      </c>
      <c r="H247" s="26">
        <v>1400</v>
      </c>
      <c r="I247" s="26">
        <v>28600</v>
      </c>
      <c r="J247" s="26"/>
      <c r="K247" s="26"/>
    </row>
    <row r="248" spans="1:11" s="5" customFormat="1" ht="30" customHeight="1" outlineLevel="2">
      <c r="A248" s="23">
        <v>13</v>
      </c>
      <c r="B248" s="24" t="s">
        <v>494</v>
      </c>
      <c r="C248" s="24" t="s">
        <v>495</v>
      </c>
      <c r="D248" s="23" t="s">
        <v>2008</v>
      </c>
      <c r="E248" s="25">
        <v>42614</v>
      </c>
      <c r="F248" s="25">
        <v>43070</v>
      </c>
      <c r="G248" s="26">
        <v>30000</v>
      </c>
      <c r="H248" s="26">
        <v>5000</v>
      </c>
      <c r="I248" s="26">
        <v>25000</v>
      </c>
      <c r="J248" s="26"/>
      <c r="K248" s="26"/>
    </row>
    <row r="249" spans="1:11" s="9" customFormat="1" ht="48" customHeight="1" outlineLevel="2">
      <c r="A249" s="23">
        <v>14</v>
      </c>
      <c r="B249" s="24" t="s">
        <v>496</v>
      </c>
      <c r="C249" s="24" t="s">
        <v>497</v>
      </c>
      <c r="D249" s="23" t="s">
        <v>2008</v>
      </c>
      <c r="E249" s="25">
        <v>42370</v>
      </c>
      <c r="F249" s="25">
        <v>43070</v>
      </c>
      <c r="G249" s="26">
        <v>11681</v>
      </c>
      <c r="H249" s="26">
        <v>1681</v>
      </c>
      <c r="I249" s="26">
        <v>10000</v>
      </c>
      <c r="J249" s="26"/>
      <c r="K249" s="26"/>
    </row>
    <row r="250" spans="1:11" s="5" customFormat="1" ht="36" customHeight="1" outlineLevel="2">
      <c r="A250" s="23">
        <v>15</v>
      </c>
      <c r="B250" s="24" t="s">
        <v>498</v>
      </c>
      <c r="C250" s="24" t="s">
        <v>499</v>
      </c>
      <c r="D250" s="23" t="s">
        <v>2008</v>
      </c>
      <c r="E250" s="25">
        <v>42125</v>
      </c>
      <c r="F250" s="25">
        <v>43070</v>
      </c>
      <c r="G250" s="26">
        <v>10000</v>
      </c>
      <c r="H250" s="26">
        <v>3000</v>
      </c>
      <c r="I250" s="26">
        <v>7000</v>
      </c>
      <c r="J250" s="26"/>
      <c r="K250" s="26"/>
    </row>
    <row r="251" spans="1:11" s="5" customFormat="1" ht="30" customHeight="1" outlineLevel="2">
      <c r="A251" s="23">
        <v>16</v>
      </c>
      <c r="B251" s="24" t="s">
        <v>500</v>
      </c>
      <c r="C251" s="24" t="s">
        <v>501</v>
      </c>
      <c r="D251" s="23" t="s">
        <v>2008</v>
      </c>
      <c r="E251" s="25">
        <v>42309</v>
      </c>
      <c r="F251" s="25">
        <v>43070</v>
      </c>
      <c r="G251" s="26">
        <v>37000</v>
      </c>
      <c r="H251" s="26">
        <v>22650</v>
      </c>
      <c r="I251" s="26">
        <v>14350</v>
      </c>
      <c r="J251" s="26"/>
      <c r="K251" s="26"/>
    </row>
    <row r="252" spans="1:11" s="5" customFormat="1" ht="33.75" customHeight="1" outlineLevel="2">
      <c r="A252" s="23">
        <v>17</v>
      </c>
      <c r="B252" s="24" t="s">
        <v>502</v>
      </c>
      <c r="C252" s="24" t="s">
        <v>503</v>
      </c>
      <c r="D252" s="23" t="s">
        <v>2008</v>
      </c>
      <c r="E252" s="25">
        <v>42401</v>
      </c>
      <c r="F252" s="25">
        <v>43070</v>
      </c>
      <c r="G252" s="26">
        <v>34000</v>
      </c>
      <c r="H252" s="26">
        <v>14000</v>
      </c>
      <c r="I252" s="26">
        <v>20000</v>
      </c>
      <c r="J252" s="26"/>
      <c r="K252" s="26"/>
    </row>
    <row r="253" spans="1:11" s="10" customFormat="1" ht="30" customHeight="1" outlineLevel="2">
      <c r="A253" s="23">
        <v>18</v>
      </c>
      <c r="B253" s="24" t="s">
        <v>504</v>
      </c>
      <c r="C253" s="24" t="s">
        <v>505</v>
      </c>
      <c r="D253" s="23" t="s">
        <v>2008</v>
      </c>
      <c r="E253" s="25">
        <v>42036</v>
      </c>
      <c r="F253" s="25">
        <v>43070</v>
      </c>
      <c r="G253" s="26">
        <v>48000</v>
      </c>
      <c r="H253" s="26">
        <v>40000</v>
      </c>
      <c r="I253" s="26">
        <v>8000</v>
      </c>
      <c r="J253" s="26"/>
      <c r="K253" s="26"/>
    </row>
    <row r="254" spans="1:11" s="5" customFormat="1" ht="30" customHeight="1" outlineLevel="2">
      <c r="A254" s="23">
        <v>19</v>
      </c>
      <c r="B254" s="24" t="s">
        <v>506</v>
      </c>
      <c r="C254" s="24" t="s">
        <v>507</v>
      </c>
      <c r="D254" s="23" t="s">
        <v>2009</v>
      </c>
      <c r="E254" s="25">
        <v>42644</v>
      </c>
      <c r="F254" s="25">
        <v>43374</v>
      </c>
      <c r="G254" s="26">
        <v>57200</v>
      </c>
      <c r="H254" s="26">
        <v>3000</v>
      </c>
      <c r="I254" s="26">
        <v>21670</v>
      </c>
      <c r="J254" s="26"/>
      <c r="K254" s="26"/>
    </row>
    <row r="255" spans="1:11" s="5" customFormat="1" ht="34.5" customHeight="1" outlineLevel="2">
      <c r="A255" s="23">
        <v>20</v>
      </c>
      <c r="B255" s="24" t="s">
        <v>508</v>
      </c>
      <c r="C255" s="24" t="s">
        <v>509</v>
      </c>
      <c r="D255" s="23" t="s">
        <v>2009</v>
      </c>
      <c r="E255" s="25">
        <v>42401</v>
      </c>
      <c r="F255" s="25">
        <v>43435</v>
      </c>
      <c r="G255" s="26">
        <v>56000</v>
      </c>
      <c r="H255" s="26">
        <v>16000</v>
      </c>
      <c r="I255" s="26">
        <v>20000</v>
      </c>
      <c r="J255" s="26"/>
      <c r="K255" s="26"/>
    </row>
    <row r="256" spans="1:11" s="5" customFormat="1" ht="34.5" customHeight="1" outlineLevel="2">
      <c r="A256" s="23">
        <v>21</v>
      </c>
      <c r="B256" s="24" t="s">
        <v>510</v>
      </c>
      <c r="C256" s="24" t="s">
        <v>511</v>
      </c>
      <c r="D256" s="23" t="s">
        <v>2009</v>
      </c>
      <c r="E256" s="25">
        <v>42552</v>
      </c>
      <c r="F256" s="25">
        <v>43800</v>
      </c>
      <c r="G256" s="26">
        <v>243400</v>
      </c>
      <c r="H256" s="26">
        <v>70000</v>
      </c>
      <c r="I256" s="26">
        <v>60000</v>
      </c>
      <c r="J256" s="26"/>
      <c r="K256" s="26"/>
    </row>
    <row r="257" spans="1:11" s="5" customFormat="1" ht="34.5" customHeight="1" outlineLevel="2">
      <c r="A257" s="23">
        <v>22</v>
      </c>
      <c r="B257" s="24" t="s">
        <v>512</v>
      </c>
      <c r="C257" s="24" t="s">
        <v>513</v>
      </c>
      <c r="D257" s="23" t="s">
        <v>2009</v>
      </c>
      <c r="E257" s="25">
        <v>42614</v>
      </c>
      <c r="F257" s="25">
        <v>43800</v>
      </c>
      <c r="G257" s="26">
        <v>31200</v>
      </c>
      <c r="H257" s="26">
        <v>500</v>
      </c>
      <c r="I257" s="26">
        <v>10000</v>
      </c>
      <c r="J257" s="26"/>
      <c r="K257" s="26"/>
    </row>
    <row r="258" spans="1:11" s="5" customFormat="1" ht="30" customHeight="1" outlineLevel="2">
      <c r="A258" s="23">
        <v>23</v>
      </c>
      <c r="B258" s="24" t="s">
        <v>514</v>
      </c>
      <c r="C258" s="24" t="s">
        <v>515</v>
      </c>
      <c r="D258" s="23" t="s">
        <v>2009</v>
      </c>
      <c r="E258" s="25">
        <v>42248</v>
      </c>
      <c r="F258" s="25">
        <v>44166</v>
      </c>
      <c r="G258" s="26">
        <v>300000</v>
      </c>
      <c r="H258" s="26">
        <v>150300</v>
      </c>
      <c r="I258" s="26">
        <v>30000</v>
      </c>
      <c r="J258" s="26"/>
      <c r="K258" s="26"/>
    </row>
    <row r="259" spans="1:11" s="5" customFormat="1" ht="34.5" customHeight="1" outlineLevel="2">
      <c r="A259" s="23">
        <v>24</v>
      </c>
      <c r="B259" s="24" t="s">
        <v>516</v>
      </c>
      <c r="C259" s="24" t="s">
        <v>517</v>
      </c>
      <c r="D259" s="23" t="s">
        <v>2009</v>
      </c>
      <c r="E259" s="25">
        <v>42278</v>
      </c>
      <c r="F259" s="25">
        <v>43435</v>
      </c>
      <c r="G259" s="26">
        <v>100000</v>
      </c>
      <c r="H259" s="26">
        <v>25000</v>
      </c>
      <c r="I259" s="26">
        <v>30000</v>
      </c>
      <c r="J259" s="26"/>
      <c r="K259" s="26"/>
    </row>
    <row r="260" spans="1:11" s="5" customFormat="1" ht="30" customHeight="1" outlineLevel="2">
      <c r="A260" s="23">
        <v>25</v>
      </c>
      <c r="B260" s="24" t="s">
        <v>518</v>
      </c>
      <c r="C260" s="24" t="s">
        <v>519</v>
      </c>
      <c r="D260" s="23" t="s">
        <v>2009</v>
      </c>
      <c r="E260" s="25">
        <v>42583</v>
      </c>
      <c r="F260" s="25">
        <v>43800</v>
      </c>
      <c r="G260" s="26">
        <v>150000</v>
      </c>
      <c r="H260" s="26">
        <v>24900</v>
      </c>
      <c r="I260" s="26">
        <v>30000</v>
      </c>
      <c r="J260" s="26"/>
      <c r="K260" s="26"/>
    </row>
    <row r="261" spans="1:11" s="5" customFormat="1" ht="37.5" customHeight="1" outlineLevel="2">
      <c r="A261" s="23">
        <v>26</v>
      </c>
      <c r="B261" s="24" t="s">
        <v>520</v>
      </c>
      <c r="C261" s="24" t="s">
        <v>521</v>
      </c>
      <c r="D261" s="23" t="s">
        <v>2009</v>
      </c>
      <c r="E261" s="25">
        <v>42309</v>
      </c>
      <c r="F261" s="25">
        <v>43435</v>
      </c>
      <c r="G261" s="26">
        <v>52000</v>
      </c>
      <c r="H261" s="26">
        <v>18000</v>
      </c>
      <c r="I261" s="26">
        <v>20000</v>
      </c>
      <c r="J261" s="26"/>
      <c r="K261" s="26"/>
    </row>
    <row r="262" spans="1:11" s="5" customFormat="1" ht="33.75" customHeight="1" outlineLevel="2">
      <c r="A262" s="23">
        <v>27</v>
      </c>
      <c r="B262" s="24" t="s">
        <v>522</v>
      </c>
      <c r="C262" s="24" t="s">
        <v>523</v>
      </c>
      <c r="D262" s="23" t="s">
        <v>2009</v>
      </c>
      <c r="E262" s="25">
        <v>42309</v>
      </c>
      <c r="F262" s="25">
        <v>43435</v>
      </c>
      <c r="G262" s="26">
        <v>50000</v>
      </c>
      <c r="H262" s="26">
        <v>30200</v>
      </c>
      <c r="I262" s="26">
        <v>12000</v>
      </c>
      <c r="J262" s="26"/>
      <c r="K262" s="26"/>
    </row>
    <row r="263" spans="1:11" s="5" customFormat="1" ht="30" customHeight="1" outlineLevel="2">
      <c r="A263" s="23">
        <v>28</v>
      </c>
      <c r="B263" s="24" t="s">
        <v>524</v>
      </c>
      <c r="C263" s="24" t="s">
        <v>525</v>
      </c>
      <c r="D263" s="23" t="s">
        <v>2009</v>
      </c>
      <c r="E263" s="25">
        <v>42005</v>
      </c>
      <c r="F263" s="25">
        <v>43435</v>
      </c>
      <c r="G263" s="26">
        <v>50000</v>
      </c>
      <c r="H263" s="26">
        <v>24050</v>
      </c>
      <c r="I263" s="26">
        <v>15200</v>
      </c>
      <c r="J263" s="26"/>
      <c r="K263" s="26"/>
    </row>
    <row r="264" spans="1:11" s="5" customFormat="1" ht="30" customHeight="1" outlineLevel="2">
      <c r="A264" s="23">
        <v>29</v>
      </c>
      <c r="B264" s="24" t="s">
        <v>526</v>
      </c>
      <c r="C264" s="24" t="s">
        <v>527</v>
      </c>
      <c r="D264" s="23" t="s">
        <v>2009</v>
      </c>
      <c r="E264" s="25">
        <v>41456</v>
      </c>
      <c r="F264" s="25">
        <v>43800</v>
      </c>
      <c r="G264" s="26">
        <v>250000</v>
      </c>
      <c r="H264" s="26">
        <v>75000</v>
      </c>
      <c r="I264" s="26">
        <v>5000</v>
      </c>
      <c r="J264" s="26"/>
      <c r="K264" s="26"/>
    </row>
    <row r="265" spans="1:11" s="5" customFormat="1" ht="30" customHeight="1" outlineLevel="2">
      <c r="A265" s="23">
        <v>30</v>
      </c>
      <c r="B265" s="24" t="s">
        <v>528</v>
      </c>
      <c r="C265" s="24" t="s">
        <v>529</v>
      </c>
      <c r="D265" s="23" t="s">
        <v>2009</v>
      </c>
      <c r="E265" s="25">
        <v>42401</v>
      </c>
      <c r="F265" s="25">
        <v>43435</v>
      </c>
      <c r="G265" s="26">
        <v>54500</v>
      </c>
      <c r="H265" s="26">
        <v>15000</v>
      </c>
      <c r="I265" s="26">
        <v>20000</v>
      </c>
      <c r="J265" s="26"/>
      <c r="K265" s="26"/>
    </row>
    <row r="266" spans="1:11" s="5" customFormat="1" ht="30" customHeight="1" outlineLevel="2">
      <c r="A266" s="23">
        <v>31</v>
      </c>
      <c r="B266" s="24" t="s">
        <v>530</v>
      </c>
      <c r="C266" s="24" t="s">
        <v>531</v>
      </c>
      <c r="D266" s="23" t="s">
        <v>2009</v>
      </c>
      <c r="E266" s="25">
        <v>42614</v>
      </c>
      <c r="F266" s="25">
        <v>43800</v>
      </c>
      <c r="G266" s="26">
        <v>280000</v>
      </c>
      <c r="H266" s="26">
        <v>30000</v>
      </c>
      <c r="I266" s="26">
        <v>115000</v>
      </c>
      <c r="J266" s="26"/>
      <c r="K266" s="26"/>
    </row>
    <row r="267" spans="1:11" s="5" customFormat="1" ht="34.5" customHeight="1" outlineLevel="2">
      <c r="A267" s="23">
        <v>32</v>
      </c>
      <c r="B267" s="24" t="s">
        <v>532</v>
      </c>
      <c r="C267" s="24" t="s">
        <v>533</v>
      </c>
      <c r="D267" s="23" t="s">
        <v>2009</v>
      </c>
      <c r="E267" s="25">
        <v>42583</v>
      </c>
      <c r="F267" s="25">
        <v>43435</v>
      </c>
      <c r="G267" s="26">
        <v>200000</v>
      </c>
      <c r="H267" s="26">
        <v>25500</v>
      </c>
      <c r="I267" s="26">
        <v>82000</v>
      </c>
      <c r="J267" s="26"/>
      <c r="K267" s="26"/>
    </row>
    <row r="268" spans="1:11" s="5" customFormat="1" ht="30" customHeight="1" outlineLevel="2">
      <c r="A268" s="23">
        <v>33</v>
      </c>
      <c r="B268" s="24" t="s">
        <v>534</v>
      </c>
      <c r="C268" s="24" t="s">
        <v>535</v>
      </c>
      <c r="D268" s="23" t="s">
        <v>2009</v>
      </c>
      <c r="E268" s="25">
        <v>42675</v>
      </c>
      <c r="F268" s="25">
        <v>43435</v>
      </c>
      <c r="G268" s="26">
        <v>129100</v>
      </c>
      <c r="H268" s="26">
        <v>1000</v>
      </c>
      <c r="I268" s="26">
        <v>60000</v>
      </c>
      <c r="J268" s="26"/>
      <c r="K268" s="26"/>
    </row>
    <row r="269" spans="1:11" s="5" customFormat="1" ht="40.5" customHeight="1" outlineLevel="2">
      <c r="A269" s="23">
        <v>34</v>
      </c>
      <c r="B269" s="24" t="s">
        <v>536</v>
      </c>
      <c r="C269" s="24" t="s">
        <v>537</v>
      </c>
      <c r="D269" s="23" t="s">
        <v>2009</v>
      </c>
      <c r="E269" s="25">
        <v>41944</v>
      </c>
      <c r="F269" s="25">
        <v>43800</v>
      </c>
      <c r="G269" s="26">
        <v>250000</v>
      </c>
      <c r="H269" s="26">
        <v>77580</v>
      </c>
      <c r="I269" s="26">
        <v>25000</v>
      </c>
      <c r="J269" s="26"/>
      <c r="K269" s="26"/>
    </row>
    <row r="270" spans="1:11" s="5" customFormat="1" ht="34.5" customHeight="1" outlineLevel="2">
      <c r="A270" s="23">
        <v>35</v>
      </c>
      <c r="B270" s="24" t="s">
        <v>538</v>
      </c>
      <c r="C270" s="24" t="s">
        <v>539</v>
      </c>
      <c r="D270" s="23" t="s">
        <v>2009</v>
      </c>
      <c r="E270" s="25">
        <v>42370</v>
      </c>
      <c r="F270" s="25">
        <v>43435</v>
      </c>
      <c r="G270" s="26">
        <v>31600</v>
      </c>
      <c r="H270" s="26">
        <v>5000</v>
      </c>
      <c r="I270" s="26">
        <v>10000</v>
      </c>
      <c r="J270" s="26"/>
      <c r="K270" s="26"/>
    </row>
    <row r="271" spans="1:11" s="6" customFormat="1" ht="30" customHeight="1" outlineLevel="2">
      <c r="A271" s="23">
        <v>36</v>
      </c>
      <c r="B271" s="24" t="s">
        <v>540</v>
      </c>
      <c r="C271" s="24" t="s">
        <v>541</v>
      </c>
      <c r="D271" s="23" t="s">
        <v>2009</v>
      </c>
      <c r="E271" s="25">
        <v>42614</v>
      </c>
      <c r="F271" s="25">
        <v>43800</v>
      </c>
      <c r="G271" s="26">
        <v>160000</v>
      </c>
      <c r="H271" s="26">
        <v>1000</v>
      </c>
      <c r="I271" s="26">
        <v>60000</v>
      </c>
      <c r="J271" s="26"/>
      <c r="K271" s="26"/>
    </row>
    <row r="272" spans="1:11" s="5" customFormat="1" ht="36.75" customHeight="1" outlineLevel="2">
      <c r="A272" s="23">
        <v>37</v>
      </c>
      <c r="B272" s="24" t="s">
        <v>542</v>
      </c>
      <c r="C272" s="24" t="s">
        <v>543</v>
      </c>
      <c r="D272" s="23" t="s">
        <v>2009</v>
      </c>
      <c r="E272" s="25">
        <v>40909</v>
      </c>
      <c r="F272" s="25">
        <v>43800</v>
      </c>
      <c r="G272" s="26">
        <v>121500</v>
      </c>
      <c r="H272" s="26">
        <v>40000</v>
      </c>
      <c r="I272" s="26">
        <v>10000</v>
      </c>
      <c r="J272" s="26"/>
      <c r="K272" s="26"/>
    </row>
    <row r="273" spans="1:11" s="5" customFormat="1" ht="39.75" customHeight="1" outlineLevel="2">
      <c r="A273" s="23">
        <v>38</v>
      </c>
      <c r="B273" s="24" t="s">
        <v>544</v>
      </c>
      <c r="C273" s="24" t="s">
        <v>545</v>
      </c>
      <c r="D273" s="23" t="s">
        <v>2009</v>
      </c>
      <c r="E273" s="25">
        <v>42278</v>
      </c>
      <c r="F273" s="25">
        <v>43435</v>
      </c>
      <c r="G273" s="26">
        <v>54669</v>
      </c>
      <c r="H273" s="26">
        <v>24000</v>
      </c>
      <c r="I273" s="26">
        <v>20000</v>
      </c>
      <c r="J273" s="26"/>
      <c r="K273" s="26"/>
    </row>
    <row r="274" spans="1:11" s="5" customFormat="1" ht="34.5" customHeight="1" outlineLevel="2">
      <c r="A274" s="23">
        <v>39</v>
      </c>
      <c r="B274" s="24" t="s">
        <v>546</v>
      </c>
      <c r="C274" s="24" t="s">
        <v>547</v>
      </c>
      <c r="D274" s="23" t="s">
        <v>2009</v>
      </c>
      <c r="E274" s="25">
        <v>42583</v>
      </c>
      <c r="F274" s="25">
        <v>43435</v>
      </c>
      <c r="G274" s="26">
        <v>50000</v>
      </c>
      <c r="H274" s="26">
        <v>10000</v>
      </c>
      <c r="I274" s="26">
        <v>20000</v>
      </c>
      <c r="J274" s="26"/>
      <c r="K274" s="26"/>
    </row>
    <row r="275" spans="1:11" s="5" customFormat="1" ht="34.5" customHeight="1" outlineLevel="2">
      <c r="A275" s="23">
        <v>40</v>
      </c>
      <c r="B275" s="24" t="s">
        <v>548</v>
      </c>
      <c r="C275" s="24" t="s">
        <v>549</v>
      </c>
      <c r="D275" s="23" t="s">
        <v>2009</v>
      </c>
      <c r="E275" s="25">
        <v>42644</v>
      </c>
      <c r="F275" s="25">
        <v>43435</v>
      </c>
      <c r="G275" s="26">
        <v>38250</v>
      </c>
      <c r="H275" s="26">
        <v>18250</v>
      </c>
      <c r="I275" s="26">
        <v>10000</v>
      </c>
      <c r="J275" s="26"/>
      <c r="K275" s="26"/>
    </row>
    <row r="276" spans="1:11" s="5" customFormat="1" ht="45.75" customHeight="1" outlineLevel="2">
      <c r="A276" s="23">
        <v>41</v>
      </c>
      <c r="B276" s="24" t="s">
        <v>550</v>
      </c>
      <c r="C276" s="24" t="s">
        <v>551</v>
      </c>
      <c r="D276" s="23" t="s">
        <v>2009</v>
      </c>
      <c r="E276" s="25">
        <v>42552</v>
      </c>
      <c r="F276" s="25">
        <v>43435</v>
      </c>
      <c r="G276" s="26">
        <v>30400</v>
      </c>
      <c r="H276" s="26">
        <v>8300</v>
      </c>
      <c r="I276" s="26">
        <v>12000</v>
      </c>
      <c r="J276" s="26"/>
      <c r="K276" s="26"/>
    </row>
    <row r="277" spans="1:11" s="5" customFormat="1" ht="45.75" customHeight="1" outlineLevel="2">
      <c r="A277" s="23">
        <v>42</v>
      </c>
      <c r="B277" s="24" t="s">
        <v>552</v>
      </c>
      <c r="C277" s="24" t="s">
        <v>553</v>
      </c>
      <c r="D277" s="23" t="s">
        <v>2009</v>
      </c>
      <c r="E277" s="25">
        <v>42675</v>
      </c>
      <c r="F277" s="25">
        <v>43435</v>
      </c>
      <c r="G277" s="26">
        <v>15000</v>
      </c>
      <c r="H277" s="26">
        <v>3000</v>
      </c>
      <c r="I277" s="26">
        <v>6000</v>
      </c>
      <c r="J277" s="26"/>
      <c r="K277" s="26"/>
    </row>
    <row r="278" spans="1:11" s="5" customFormat="1" ht="37.5" customHeight="1" outlineLevel="2">
      <c r="A278" s="23">
        <v>43</v>
      </c>
      <c r="B278" s="24" t="s">
        <v>554</v>
      </c>
      <c r="C278" s="24" t="s">
        <v>555</v>
      </c>
      <c r="D278" s="23" t="s">
        <v>2009</v>
      </c>
      <c r="E278" s="25">
        <v>42370</v>
      </c>
      <c r="F278" s="25">
        <v>43435</v>
      </c>
      <c r="G278" s="26">
        <v>31800</v>
      </c>
      <c r="H278" s="26">
        <v>5000</v>
      </c>
      <c r="I278" s="26">
        <v>10000</v>
      </c>
      <c r="J278" s="26"/>
      <c r="K278" s="26"/>
    </row>
    <row r="279" spans="1:11" s="5" customFormat="1" ht="34.5" customHeight="1" outlineLevel="2">
      <c r="A279" s="23">
        <v>44</v>
      </c>
      <c r="B279" s="24" t="s">
        <v>556</v>
      </c>
      <c r="C279" s="24" t="s">
        <v>557</v>
      </c>
      <c r="D279" s="23" t="s">
        <v>2009</v>
      </c>
      <c r="E279" s="25">
        <v>42614</v>
      </c>
      <c r="F279" s="25">
        <v>43344</v>
      </c>
      <c r="G279" s="26">
        <v>30200</v>
      </c>
      <c r="H279" s="26">
        <v>500</v>
      </c>
      <c r="I279" s="26">
        <v>13600</v>
      </c>
      <c r="J279" s="26"/>
      <c r="K279" s="26"/>
    </row>
    <row r="280" spans="1:11" s="6" customFormat="1" ht="30" customHeight="1" outlineLevel="2">
      <c r="A280" s="23">
        <v>45</v>
      </c>
      <c r="B280" s="24" t="s">
        <v>558</v>
      </c>
      <c r="C280" s="24" t="s">
        <v>559</v>
      </c>
      <c r="D280" s="23" t="s">
        <v>2009</v>
      </c>
      <c r="E280" s="25">
        <v>42064</v>
      </c>
      <c r="F280" s="25">
        <v>43435</v>
      </c>
      <c r="G280" s="26">
        <v>61700</v>
      </c>
      <c r="H280" s="26">
        <v>25000</v>
      </c>
      <c r="I280" s="26">
        <v>15000</v>
      </c>
      <c r="J280" s="26"/>
      <c r="K280" s="26"/>
    </row>
    <row r="281" spans="1:11" s="5" customFormat="1" ht="34.5" customHeight="1" outlineLevel="2">
      <c r="A281" s="23">
        <v>46</v>
      </c>
      <c r="B281" s="24" t="s">
        <v>560</v>
      </c>
      <c r="C281" s="24" t="s">
        <v>561</v>
      </c>
      <c r="D281" s="23" t="s">
        <v>2009</v>
      </c>
      <c r="E281" s="25">
        <v>42705</v>
      </c>
      <c r="F281" s="25">
        <v>43435</v>
      </c>
      <c r="G281" s="26">
        <v>48000</v>
      </c>
      <c r="H281" s="26">
        <v>26000</v>
      </c>
      <c r="I281" s="26">
        <v>12000</v>
      </c>
      <c r="J281" s="26"/>
      <c r="K281" s="26"/>
    </row>
    <row r="282" spans="1:11" s="5" customFormat="1" ht="30.75" customHeight="1" outlineLevel="2">
      <c r="A282" s="23">
        <v>47</v>
      </c>
      <c r="B282" s="24" t="s">
        <v>562</v>
      </c>
      <c r="C282" s="24" t="s">
        <v>563</v>
      </c>
      <c r="D282" s="23" t="s">
        <v>2009</v>
      </c>
      <c r="E282" s="25">
        <v>42675</v>
      </c>
      <c r="F282" s="25">
        <v>43435</v>
      </c>
      <c r="G282" s="26">
        <v>13000</v>
      </c>
      <c r="H282" s="26">
        <v>800</v>
      </c>
      <c r="I282" s="26">
        <v>8000</v>
      </c>
      <c r="J282" s="26"/>
      <c r="K282" s="26"/>
    </row>
    <row r="283" spans="1:11" s="5" customFormat="1" ht="30" customHeight="1" outlineLevel="2">
      <c r="A283" s="23">
        <v>48</v>
      </c>
      <c r="B283" s="24" t="s">
        <v>564</v>
      </c>
      <c r="C283" s="24" t="s">
        <v>565</v>
      </c>
      <c r="D283" s="23" t="s">
        <v>2010</v>
      </c>
      <c r="E283" s="25">
        <v>42736</v>
      </c>
      <c r="F283" s="25">
        <v>43435</v>
      </c>
      <c r="G283" s="26">
        <v>50000</v>
      </c>
      <c r="H283" s="26"/>
      <c r="I283" s="26">
        <v>28000</v>
      </c>
      <c r="J283" s="26"/>
      <c r="K283" s="26"/>
    </row>
    <row r="284" spans="1:11" s="9" customFormat="1" ht="33.75" customHeight="1" outlineLevel="2">
      <c r="A284" s="23">
        <v>49</v>
      </c>
      <c r="B284" s="24" t="s">
        <v>566</v>
      </c>
      <c r="C284" s="24" t="s">
        <v>567</v>
      </c>
      <c r="D284" s="23" t="s">
        <v>2010</v>
      </c>
      <c r="E284" s="25">
        <v>42736</v>
      </c>
      <c r="F284" s="25">
        <v>43435</v>
      </c>
      <c r="G284" s="26">
        <v>50000</v>
      </c>
      <c r="H284" s="26"/>
      <c r="I284" s="26">
        <v>20000</v>
      </c>
      <c r="J284" s="26"/>
      <c r="K284" s="26"/>
    </row>
    <row r="285" spans="1:11" s="5" customFormat="1" ht="36" customHeight="1" outlineLevel="2">
      <c r="A285" s="23">
        <v>50</v>
      </c>
      <c r="B285" s="24" t="s">
        <v>568</v>
      </c>
      <c r="C285" s="24" t="s">
        <v>569</v>
      </c>
      <c r="D285" s="23" t="s">
        <v>2010</v>
      </c>
      <c r="E285" s="25">
        <v>42736</v>
      </c>
      <c r="F285" s="25">
        <v>43435</v>
      </c>
      <c r="G285" s="26">
        <v>30000</v>
      </c>
      <c r="H285" s="26"/>
      <c r="I285" s="26">
        <v>15000</v>
      </c>
      <c r="J285" s="26"/>
      <c r="K285" s="26"/>
    </row>
    <row r="286" spans="1:11" s="5" customFormat="1" ht="36" customHeight="1" outlineLevel="2">
      <c r="A286" s="23">
        <v>51</v>
      </c>
      <c r="B286" s="24" t="s">
        <v>570</v>
      </c>
      <c r="C286" s="24" t="s">
        <v>571</v>
      </c>
      <c r="D286" s="23" t="s">
        <v>2010</v>
      </c>
      <c r="E286" s="25">
        <v>42736</v>
      </c>
      <c r="F286" s="25">
        <v>43831</v>
      </c>
      <c r="G286" s="26">
        <v>56500</v>
      </c>
      <c r="H286" s="26"/>
      <c r="I286" s="26">
        <v>15000</v>
      </c>
      <c r="J286" s="26"/>
      <c r="K286" s="26"/>
    </row>
    <row r="287" spans="1:11" s="5" customFormat="1" ht="36" customHeight="1" outlineLevel="2">
      <c r="A287" s="23">
        <v>52</v>
      </c>
      <c r="B287" s="24" t="s">
        <v>572</v>
      </c>
      <c r="C287" s="24" t="s">
        <v>573</v>
      </c>
      <c r="D287" s="23" t="s">
        <v>2010</v>
      </c>
      <c r="E287" s="25">
        <v>42736</v>
      </c>
      <c r="F287" s="25">
        <v>43252</v>
      </c>
      <c r="G287" s="26">
        <v>38000</v>
      </c>
      <c r="H287" s="26">
        <v>0</v>
      </c>
      <c r="I287" s="26">
        <v>20000</v>
      </c>
      <c r="J287" s="26"/>
      <c r="K287" s="26"/>
    </row>
    <row r="288" spans="1:11" s="5" customFormat="1" ht="36" customHeight="1" outlineLevel="2">
      <c r="A288" s="23">
        <v>53</v>
      </c>
      <c r="B288" s="24" t="s">
        <v>574</v>
      </c>
      <c r="C288" s="24" t="s">
        <v>575</v>
      </c>
      <c r="D288" s="23" t="s">
        <v>2010</v>
      </c>
      <c r="E288" s="25">
        <v>42736</v>
      </c>
      <c r="F288" s="25">
        <v>43435</v>
      </c>
      <c r="G288" s="26">
        <v>30000</v>
      </c>
      <c r="H288" s="26"/>
      <c r="I288" s="26">
        <v>20000</v>
      </c>
      <c r="J288" s="26"/>
      <c r="K288" s="26"/>
    </row>
    <row r="289" spans="1:11" s="5" customFormat="1" ht="36" customHeight="1" outlineLevel="2">
      <c r="A289" s="23">
        <v>54</v>
      </c>
      <c r="B289" s="24" t="s">
        <v>576</v>
      </c>
      <c r="C289" s="24" t="s">
        <v>577</v>
      </c>
      <c r="D289" s="23" t="s">
        <v>2010</v>
      </c>
      <c r="E289" s="25">
        <v>42736</v>
      </c>
      <c r="F289" s="25">
        <v>43435</v>
      </c>
      <c r="G289" s="26">
        <v>14000</v>
      </c>
      <c r="H289" s="26"/>
      <c r="I289" s="26">
        <v>5000</v>
      </c>
      <c r="J289" s="26"/>
      <c r="K289" s="26"/>
    </row>
    <row r="290" spans="1:11" s="5" customFormat="1" ht="36" customHeight="1" outlineLevel="2">
      <c r="A290" s="23">
        <v>55</v>
      </c>
      <c r="B290" s="24" t="s">
        <v>578</v>
      </c>
      <c r="C290" s="24" t="s">
        <v>579</v>
      </c>
      <c r="D290" s="23" t="s">
        <v>2010</v>
      </c>
      <c r="E290" s="25">
        <v>42736</v>
      </c>
      <c r="F290" s="25">
        <v>43466</v>
      </c>
      <c r="G290" s="26">
        <v>56000</v>
      </c>
      <c r="H290" s="26"/>
      <c r="I290" s="26">
        <v>26000</v>
      </c>
      <c r="J290" s="26"/>
      <c r="K290" s="26"/>
    </row>
    <row r="291" spans="1:11" s="5" customFormat="1" ht="30.75" customHeight="1" outlineLevel="2">
      <c r="A291" s="23">
        <v>56</v>
      </c>
      <c r="B291" s="24" t="s">
        <v>580</v>
      </c>
      <c r="C291" s="24" t="s">
        <v>581</v>
      </c>
      <c r="D291" s="23" t="s">
        <v>2010</v>
      </c>
      <c r="E291" s="25">
        <v>42795</v>
      </c>
      <c r="F291" s="25">
        <v>43313</v>
      </c>
      <c r="G291" s="26">
        <v>88595</v>
      </c>
      <c r="H291" s="26"/>
      <c r="I291" s="26">
        <v>53157</v>
      </c>
      <c r="J291" s="26"/>
      <c r="K291" s="26"/>
    </row>
    <row r="292" spans="1:11" s="5" customFormat="1" ht="30.75" customHeight="1" outlineLevel="2">
      <c r="A292" s="23">
        <v>57</v>
      </c>
      <c r="B292" s="24" t="s">
        <v>582</v>
      </c>
      <c r="C292" s="24" t="s">
        <v>583</v>
      </c>
      <c r="D292" s="23" t="s">
        <v>2010</v>
      </c>
      <c r="E292" s="25">
        <v>42795</v>
      </c>
      <c r="F292" s="25">
        <v>43800</v>
      </c>
      <c r="G292" s="26">
        <v>65000</v>
      </c>
      <c r="H292" s="26"/>
      <c r="I292" s="26">
        <v>20000</v>
      </c>
      <c r="J292" s="26"/>
      <c r="K292" s="26"/>
    </row>
    <row r="293" spans="1:11" s="5" customFormat="1" ht="36.75" customHeight="1" outlineLevel="2">
      <c r="A293" s="23">
        <v>58</v>
      </c>
      <c r="B293" s="24" t="s">
        <v>584</v>
      </c>
      <c r="C293" s="24" t="s">
        <v>585</v>
      </c>
      <c r="D293" s="23" t="s">
        <v>2010</v>
      </c>
      <c r="E293" s="25">
        <v>42795</v>
      </c>
      <c r="F293" s="25">
        <v>43313</v>
      </c>
      <c r="G293" s="26">
        <v>44658</v>
      </c>
      <c r="H293" s="26"/>
      <c r="I293" s="26">
        <v>26795</v>
      </c>
      <c r="J293" s="26"/>
      <c r="K293" s="26"/>
    </row>
    <row r="294" spans="1:11" s="6" customFormat="1" ht="30" customHeight="1" outlineLevel="2">
      <c r="A294" s="23">
        <v>59</v>
      </c>
      <c r="B294" s="24" t="s">
        <v>586</v>
      </c>
      <c r="C294" s="24" t="s">
        <v>587</v>
      </c>
      <c r="D294" s="23" t="s">
        <v>2010</v>
      </c>
      <c r="E294" s="25">
        <v>42795</v>
      </c>
      <c r="F294" s="25">
        <v>43313</v>
      </c>
      <c r="G294" s="26">
        <v>35712</v>
      </c>
      <c r="H294" s="26"/>
      <c r="I294" s="26">
        <v>21427</v>
      </c>
      <c r="J294" s="26"/>
      <c r="K294" s="26"/>
    </row>
    <row r="295" spans="1:11" s="5" customFormat="1" ht="30.75" customHeight="1" outlineLevel="2">
      <c r="A295" s="23">
        <v>60</v>
      </c>
      <c r="B295" s="24" t="s">
        <v>588</v>
      </c>
      <c r="C295" s="24" t="s">
        <v>589</v>
      </c>
      <c r="D295" s="23" t="s">
        <v>2010</v>
      </c>
      <c r="E295" s="25">
        <v>42795</v>
      </c>
      <c r="F295" s="25">
        <v>43435</v>
      </c>
      <c r="G295" s="26">
        <v>60000</v>
      </c>
      <c r="H295" s="26">
        <v>0</v>
      </c>
      <c r="I295" s="26">
        <v>30000</v>
      </c>
      <c r="J295" s="26"/>
      <c r="K295" s="26"/>
    </row>
    <row r="296" spans="1:11" s="5" customFormat="1" ht="45" customHeight="1" outlineLevel="2">
      <c r="A296" s="23">
        <v>61</v>
      </c>
      <c r="B296" s="24" t="s">
        <v>590</v>
      </c>
      <c r="C296" s="24" t="s">
        <v>591</v>
      </c>
      <c r="D296" s="23" t="s">
        <v>2010</v>
      </c>
      <c r="E296" s="25">
        <v>42826</v>
      </c>
      <c r="F296" s="25">
        <v>43800</v>
      </c>
      <c r="G296" s="26">
        <v>50000</v>
      </c>
      <c r="H296" s="26"/>
      <c r="I296" s="26">
        <v>10000</v>
      </c>
      <c r="J296" s="26"/>
      <c r="K296" s="26"/>
    </row>
    <row r="297" spans="1:11" s="5" customFormat="1" ht="48" customHeight="1" outlineLevel="2">
      <c r="A297" s="23">
        <v>62</v>
      </c>
      <c r="B297" s="24" t="s">
        <v>592</v>
      </c>
      <c r="C297" s="24" t="s">
        <v>593</v>
      </c>
      <c r="D297" s="23" t="s">
        <v>2010</v>
      </c>
      <c r="E297" s="25">
        <v>42826</v>
      </c>
      <c r="F297" s="25">
        <v>43800</v>
      </c>
      <c r="G297" s="26">
        <v>50000</v>
      </c>
      <c r="H297" s="26"/>
      <c r="I297" s="26">
        <v>10000</v>
      </c>
      <c r="J297" s="26"/>
      <c r="K297" s="26"/>
    </row>
    <row r="298" spans="1:11" s="5" customFormat="1" ht="34.5" customHeight="1" outlineLevel="2">
      <c r="A298" s="23">
        <v>63</v>
      </c>
      <c r="B298" s="24" t="s">
        <v>594</v>
      </c>
      <c r="C298" s="24" t="s">
        <v>595</v>
      </c>
      <c r="D298" s="23" t="s">
        <v>2010</v>
      </c>
      <c r="E298" s="25">
        <v>42826</v>
      </c>
      <c r="F298" s="25">
        <v>43435</v>
      </c>
      <c r="G298" s="26">
        <v>15000</v>
      </c>
      <c r="H298" s="26"/>
      <c r="I298" s="26">
        <v>10000</v>
      </c>
      <c r="J298" s="26"/>
      <c r="K298" s="26"/>
    </row>
    <row r="299" spans="1:11" s="5" customFormat="1" ht="30.75" customHeight="1" outlineLevel="2">
      <c r="A299" s="23">
        <v>64</v>
      </c>
      <c r="B299" s="24" t="s">
        <v>596</v>
      </c>
      <c r="C299" s="24" t="s">
        <v>597</v>
      </c>
      <c r="D299" s="23" t="s">
        <v>2010</v>
      </c>
      <c r="E299" s="25">
        <v>42917</v>
      </c>
      <c r="F299" s="25">
        <v>43800</v>
      </c>
      <c r="G299" s="26">
        <v>41193</v>
      </c>
      <c r="H299" s="26"/>
      <c r="I299" s="26">
        <v>8080</v>
      </c>
      <c r="J299" s="26"/>
      <c r="K299" s="26"/>
    </row>
    <row r="300" spans="1:11" s="5" customFormat="1" ht="36" customHeight="1" outlineLevel="2">
      <c r="A300" s="23">
        <v>65</v>
      </c>
      <c r="B300" s="24" t="s">
        <v>598</v>
      </c>
      <c r="C300" s="24" t="s">
        <v>599</v>
      </c>
      <c r="D300" s="23" t="s">
        <v>2010</v>
      </c>
      <c r="E300" s="25">
        <v>42917</v>
      </c>
      <c r="F300" s="25">
        <v>43313</v>
      </c>
      <c r="G300" s="26">
        <v>21000</v>
      </c>
      <c r="H300" s="26">
        <v>0</v>
      </c>
      <c r="I300" s="26">
        <v>7000</v>
      </c>
      <c r="J300" s="26"/>
      <c r="K300" s="26"/>
    </row>
    <row r="301" spans="1:11" s="5" customFormat="1" ht="36" customHeight="1" outlineLevel="2">
      <c r="A301" s="23">
        <v>66</v>
      </c>
      <c r="B301" s="24" t="s">
        <v>600</v>
      </c>
      <c r="C301" s="24" t="s">
        <v>601</v>
      </c>
      <c r="D301" s="23" t="s">
        <v>2010</v>
      </c>
      <c r="E301" s="25">
        <v>42917</v>
      </c>
      <c r="F301" s="25">
        <v>43800</v>
      </c>
      <c r="G301" s="26">
        <v>30000</v>
      </c>
      <c r="H301" s="26"/>
      <c r="I301" s="26">
        <v>2500</v>
      </c>
      <c r="J301" s="26"/>
      <c r="K301" s="26"/>
    </row>
    <row r="302" spans="1:11" s="5" customFormat="1" ht="36" customHeight="1" outlineLevel="2">
      <c r="A302" s="23">
        <v>67</v>
      </c>
      <c r="B302" s="24" t="s">
        <v>602</v>
      </c>
      <c r="C302" s="24" t="s">
        <v>603</v>
      </c>
      <c r="D302" s="23" t="s">
        <v>2010</v>
      </c>
      <c r="E302" s="25">
        <v>42917</v>
      </c>
      <c r="F302" s="25">
        <v>43435</v>
      </c>
      <c r="G302" s="26">
        <v>15000</v>
      </c>
      <c r="H302" s="26"/>
      <c r="I302" s="26">
        <v>5000</v>
      </c>
      <c r="J302" s="26"/>
      <c r="K302" s="26"/>
    </row>
    <row r="303" spans="1:11" s="5" customFormat="1" ht="36.75" customHeight="1" outlineLevel="1">
      <c r="A303" s="21" t="s">
        <v>604</v>
      </c>
      <c r="B303" s="21" t="s">
        <v>605</v>
      </c>
      <c r="C303" s="21"/>
      <c r="D303" s="21"/>
      <c r="E303" s="21"/>
      <c r="F303" s="21"/>
      <c r="G303" s="21">
        <f aca="true" t="shared" si="6" ref="G303:J303">SUM(G304:G323)</f>
        <v>2071300</v>
      </c>
      <c r="H303" s="21">
        <f t="shared" si="6"/>
        <v>477600</v>
      </c>
      <c r="I303" s="21">
        <f t="shared" si="6"/>
        <v>534310</v>
      </c>
      <c r="J303" s="21">
        <f t="shared" si="6"/>
        <v>0</v>
      </c>
      <c r="K303" s="21"/>
    </row>
    <row r="304" spans="1:11" s="5" customFormat="1" ht="36.75" customHeight="1" outlineLevel="2">
      <c r="A304" s="23">
        <v>1</v>
      </c>
      <c r="B304" s="24" t="s">
        <v>606</v>
      </c>
      <c r="C304" s="24" t="s">
        <v>607</v>
      </c>
      <c r="D304" s="23" t="s">
        <v>2008</v>
      </c>
      <c r="E304" s="25">
        <v>42552</v>
      </c>
      <c r="F304" s="25">
        <v>42887</v>
      </c>
      <c r="G304" s="26">
        <v>15000</v>
      </c>
      <c r="H304" s="26">
        <v>8000</v>
      </c>
      <c r="I304" s="26">
        <v>7000</v>
      </c>
      <c r="J304" s="26"/>
      <c r="K304" s="26"/>
    </row>
    <row r="305" spans="1:11" s="5" customFormat="1" ht="36" customHeight="1" outlineLevel="2">
      <c r="A305" s="23">
        <v>2</v>
      </c>
      <c r="B305" s="24" t="s">
        <v>608</v>
      </c>
      <c r="C305" s="24" t="s">
        <v>609</v>
      </c>
      <c r="D305" s="23" t="s">
        <v>2008</v>
      </c>
      <c r="E305" s="25">
        <v>42217</v>
      </c>
      <c r="F305" s="25">
        <v>43070</v>
      </c>
      <c r="G305" s="26">
        <v>200000</v>
      </c>
      <c r="H305" s="26">
        <v>120000</v>
      </c>
      <c r="I305" s="26">
        <v>80000</v>
      </c>
      <c r="J305" s="26"/>
      <c r="K305" s="26"/>
    </row>
    <row r="306" spans="1:11" s="5" customFormat="1" ht="30.75" customHeight="1" outlineLevel="2">
      <c r="A306" s="23">
        <v>3</v>
      </c>
      <c r="B306" s="24" t="s">
        <v>610</v>
      </c>
      <c r="C306" s="24" t="s">
        <v>611</v>
      </c>
      <c r="D306" s="23" t="s">
        <v>2008</v>
      </c>
      <c r="E306" s="25">
        <v>42217</v>
      </c>
      <c r="F306" s="25">
        <v>43070</v>
      </c>
      <c r="G306" s="26">
        <v>160000</v>
      </c>
      <c r="H306" s="26">
        <v>85000</v>
      </c>
      <c r="I306" s="26">
        <v>75000</v>
      </c>
      <c r="J306" s="26"/>
      <c r="K306" s="26"/>
    </row>
    <row r="307" spans="1:11" s="5" customFormat="1" ht="38.25" customHeight="1" outlineLevel="2">
      <c r="A307" s="23">
        <v>4</v>
      </c>
      <c r="B307" s="24" t="s">
        <v>612</v>
      </c>
      <c r="C307" s="24" t="s">
        <v>613</v>
      </c>
      <c r="D307" s="23" t="s">
        <v>2008</v>
      </c>
      <c r="E307" s="25">
        <v>42309</v>
      </c>
      <c r="F307" s="25">
        <v>43070</v>
      </c>
      <c r="G307" s="26">
        <v>100000</v>
      </c>
      <c r="H307" s="26">
        <v>60000</v>
      </c>
      <c r="I307" s="26">
        <v>40000</v>
      </c>
      <c r="J307" s="26"/>
      <c r="K307" s="26"/>
    </row>
    <row r="308" spans="1:11" s="5" customFormat="1" ht="39" customHeight="1" outlineLevel="2">
      <c r="A308" s="23">
        <v>5</v>
      </c>
      <c r="B308" s="24" t="s">
        <v>614</v>
      </c>
      <c r="C308" s="24" t="s">
        <v>615</v>
      </c>
      <c r="D308" s="23" t="s">
        <v>2008</v>
      </c>
      <c r="E308" s="25">
        <v>42552</v>
      </c>
      <c r="F308" s="25">
        <v>43070</v>
      </c>
      <c r="G308" s="26">
        <v>50000</v>
      </c>
      <c r="H308" s="26">
        <v>30000</v>
      </c>
      <c r="I308" s="26">
        <v>20000</v>
      </c>
      <c r="J308" s="26"/>
      <c r="K308" s="26"/>
    </row>
    <row r="309" spans="1:11" s="5" customFormat="1" ht="36.75" customHeight="1" outlineLevel="2">
      <c r="A309" s="23">
        <v>6</v>
      </c>
      <c r="B309" s="24" t="s">
        <v>616</v>
      </c>
      <c r="C309" s="24" t="s">
        <v>617</v>
      </c>
      <c r="D309" s="23" t="s">
        <v>2009</v>
      </c>
      <c r="E309" s="25">
        <v>42644</v>
      </c>
      <c r="F309" s="25">
        <v>44166</v>
      </c>
      <c r="G309" s="26">
        <v>80000</v>
      </c>
      <c r="H309" s="26">
        <v>500</v>
      </c>
      <c r="I309" s="26">
        <v>10000</v>
      </c>
      <c r="J309" s="26"/>
      <c r="K309" s="26"/>
    </row>
    <row r="310" spans="1:11" s="5" customFormat="1" ht="36.75" customHeight="1" outlineLevel="2">
      <c r="A310" s="23">
        <v>7</v>
      </c>
      <c r="B310" s="24" t="s">
        <v>618</v>
      </c>
      <c r="C310" s="24" t="s">
        <v>619</v>
      </c>
      <c r="D310" s="23" t="s">
        <v>2009</v>
      </c>
      <c r="E310" s="25">
        <v>41852</v>
      </c>
      <c r="F310" s="25">
        <v>43800</v>
      </c>
      <c r="G310" s="26">
        <v>200000</v>
      </c>
      <c r="H310" s="26">
        <v>100000</v>
      </c>
      <c r="I310" s="26">
        <v>20000</v>
      </c>
      <c r="J310" s="26"/>
      <c r="K310" s="26"/>
    </row>
    <row r="311" spans="1:11" s="5" customFormat="1" ht="34.5" customHeight="1" outlineLevel="2">
      <c r="A311" s="23">
        <v>8</v>
      </c>
      <c r="B311" s="24" t="s">
        <v>620</v>
      </c>
      <c r="C311" s="24" t="s">
        <v>621</v>
      </c>
      <c r="D311" s="23" t="s">
        <v>2009</v>
      </c>
      <c r="E311" s="25">
        <v>42644</v>
      </c>
      <c r="F311" s="25">
        <v>43800</v>
      </c>
      <c r="G311" s="26">
        <v>51300</v>
      </c>
      <c r="H311" s="26">
        <v>2000</v>
      </c>
      <c r="I311" s="26">
        <v>15000</v>
      </c>
      <c r="J311" s="26"/>
      <c r="K311" s="26"/>
    </row>
    <row r="312" spans="1:11" s="5" customFormat="1" ht="34.5" customHeight="1" outlineLevel="2">
      <c r="A312" s="23">
        <v>9</v>
      </c>
      <c r="B312" s="24" t="s">
        <v>622</v>
      </c>
      <c r="C312" s="24" t="s">
        <v>623</v>
      </c>
      <c r="D312" s="23" t="s">
        <v>2009</v>
      </c>
      <c r="E312" s="25">
        <v>41640</v>
      </c>
      <c r="F312" s="25">
        <v>43435</v>
      </c>
      <c r="G312" s="26">
        <v>150000</v>
      </c>
      <c r="H312" s="26">
        <v>2100</v>
      </c>
      <c r="I312" s="26">
        <v>26310</v>
      </c>
      <c r="J312" s="26"/>
      <c r="K312" s="26"/>
    </row>
    <row r="313" spans="1:11" s="5" customFormat="1" ht="34.5" customHeight="1" outlineLevel="2">
      <c r="A313" s="23">
        <v>10</v>
      </c>
      <c r="B313" s="24" t="s">
        <v>624</v>
      </c>
      <c r="C313" s="24" t="s">
        <v>625</v>
      </c>
      <c r="D313" s="23" t="s">
        <v>2009</v>
      </c>
      <c r="E313" s="25">
        <v>42583</v>
      </c>
      <c r="F313" s="25">
        <v>43435</v>
      </c>
      <c r="G313" s="26">
        <v>50000</v>
      </c>
      <c r="H313" s="26">
        <v>10000</v>
      </c>
      <c r="I313" s="26">
        <v>30000</v>
      </c>
      <c r="J313" s="26"/>
      <c r="K313" s="26"/>
    </row>
    <row r="314" spans="1:11" s="5" customFormat="1" ht="30" customHeight="1" outlineLevel="2">
      <c r="A314" s="23">
        <v>11</v>
      </c>
      <c r="B314" s="24" t="s">
        <v>626</v>
      </c>
      <c r="C314" s="24" t="s">
        <v>627</v>
      </c>
      <c r="D314" s="23" t="s">
        <v>2009</v>
      </c>
      <c r="E314" s="25">
        <v>42552</v>
      </c>
      <c r="F314" s="25">
        <v>43435</v>
      </c>
      <c r="G314" s="26">
        <v>110000</v>
      </c>
      <c r="H314" s="26">
        <v>20000</v>
      </c>
      <c r="I314" s="26">
        <v>30000</v>
      </c>
      <c r="J314" s="26"/>
      <c r="K314" s="26"/>
    </row>
    <row r="315" spans="1:11" s="5" customFormat="1" ht="34.5" customHeight="1" outlineLevel="2">
      <c r="A315" s="23">
        <v>12</v>
      </c>
      <c r="B315" s="24" t="s">
        <v>628</v>
      </c>
      <c r="C315" s="24" t="s">
        <v>629</v>
      </c>
      <c r="D315" s="23" t="s">
        <v>2009</v>
      </c>
      <c r="E315" s="25">
        <v>42552</v>
      </c>
      <c r="F315" s="25">
        <v>43435</v>
      </c>
      <c r="G315" s="26">
        <v>23000</v>
      </c>
      <c r="H315" s="26">
        <v>2000</v>
      </c>
      <c r="I315" s="26">
        <v>16000</v>
      </c>
      <c r="J315" s="26"/>
      <c r="K315" s="26"/>
    </row>
    <row r="316" spans="1:11" s="5" customFormat="1" ht="34.5" customHeight="1" outlineLevel="2">
      <c r="A316" s="23">
        <v>13</v>
      </c>
      <c r="B316" s="24" t="s">
        <v>630</v>
      </c>
      <c r="C316" s="24" t="s">
        <v>631</v>
      </c>
      <c r="D316" s="23" t="s">
        <v>2009</v>
      </c>
      <c r="E316" s="25">
        <v>42278</v>
      </c>
      <c r="F316" s="25">
        <v>43160</v>
      </c>
      <c r="G316" s="26">
        <v>81000</v>
      </c>
      <c r="H316" s="26">
        <v>30000</v>
      </c>
      <c r="I316" s="26">
        <v>15000</v>
      </c>
      <c r="J316" s="26"/>
      <c r="K316" s="26"/>
    </row>
    <row r="317" spans="1:11" s="5" customFormat="1" ht="34.5" customHeight="1" outlineLevel="2">
      <c r="A317" s="23">
        <v>14</v>
      </c>
      <c r="B317" s="24" t="s">
        <v>632</v>
      </c>
      <c r="C317" s="24" t="s">
        <v>633</v>
      </c>
      <c r="D317" s="23" t="s">
        <v>2009</v>
      </c>
      <c r="E317" s="25">
        <v>42644</v>
      </c>
      <c r="F317" s="25">
        <v>43800</v>
      </c>
      <c r="G317" s="26">
        <v>75000</v>
      </c>
      <c r="H317" s="26">
        <v>8000</v>
      </c>
      <c r="I317" s="26">
        <v>15000</v>
      </c>
      <c r="J317" s="26"/>
      <c r="K317" s="26"/>
    </row>
    <row r="318" spans="1:11" s="5" customFormat="1" ht="34.5" customHeight="1" outlineLevel="2">
      <c r="A318" s="23">
        <v>15</v>
      </c>
      <c r="B318" s="24" t="s">
        <v>634</v>
      </c>
      <c r="C318" s="24" t="s">
        <v>635</v>
      </c>
      <c r="D318" s="23" t="s">
        <v>2010</v>
      </c>
      <c r="E318" s="25">
        <v>42736</v>
      </c>
      <c r="F318" s="25">
        <v>43800</v>
      </c>
      <c r="G318" s="26">
        <v>160000</v>
      </c>
      <c r="H318" s="26"/>
      <c r="I318" s="26">
        <v>70000</v>
      </c>
      <c r="J318" s="26"/>
      <c r="K318" s="26"/>
    </row>
    <row r="319" spans="1:11" s="5" customFormat="1" ht="34.5" customHeight="1" outlineLevel="2">
      <c r="A319" s="23">
        <v>16</v>
      </c>
      <c r="B319" s="24" t="s">
        <v>636</v>
      </c>
      <c r="C319" s="24" t="s">
        <v>637</v>
      </c>
      <c r="D319" s="23" t="s">
        <v>2010</v>
      </c>
      <c r="E319" s="25">
        <v>42767</v>
      </c>
      <c r="F319" s="25">
        <v>44501</v>
      </c>
      <c r="G319" s="26">
        <v>50000</v>
      </c>
      <c r="H319" s="26"/>
      <c r="I319" s="26">
        <v>15000</v>
      </c>
      <c r="J319" s="26"/>
      <c r="K319" s="26"/>
    </row>
    <row r="320" spans="1:11" s="5" customFormat="1" ht="34.5" customHeight="1" outlineLevel="2">
      <c r="A320" s="23">
        <v>17</v>
      </c>
      <c r="B320" s="24" t="s">
        <v>638</v>
      </c>
      <c r="C320" s="24" t="s">
        <v>639</v>
      </c>
      <c r="D320" s="23" t="s">
        <v>2010</v>
      </c>
      <c r="E320" s="25">
        <v>42767</v>
      </c>
      <c r="F320" s="25">
        <v>44166</v>
      </c>
      <c r="G320" s="26">
        <v>60000</v>
      </c>
      <c r="H320" s="26"/>
      <c r="I320" s="26">
        <v>15000</v>
      </c>
      <c r="J320" s="26"/>
      <c r="K320" s="26"/>
    </row>
    <row r="321" spans="1:11" s="5" customFormat="1" ht="34.5" customHeight="1" outlineLevel="2">
      <c r="A321" s="23">
        <v>18</v>
      </c>
      <c r="B321" s="24" t="s">
        <v>640</v>
      </c>
      <c r="C321" s="24" t="s">
        <v>641</v>
      </c>
      <c r="D321" s="23" t="s">
        <v>2010</v>
      </c>
      <c r="E321" s="25">
        <v>42826</v>
      </c>
      <c r="F321" s="25">
        <v>43739</v>
      </c>
      <c r="G321" s="26">
        <v>80000</v>
      </c>
      <c r="H321" s="26"/>
      <c r="I321" s="26">
        <v>10000</v>
      </c>
      <c r="J321" s="26"/>
      <c r="K321" s="26"/>
    </row>
    <row r="322" spans="1:11" s="5" customFormat="1" ht="34.5" customHeight="1" outlineLevel="2">
      <c r="A322" s="23">
        <v>19</v>
      </c>
      <c r="B322" s="24" t="s">
        <v>642</v>
      </c>
      <c r="C322" s="24" t="s">
        <v>643</v>
      </c>
      <c r="D322" s="23" t="s">
        <v>2010</v>
      </c>
      <c r="E322" s="25">
        <v>42826</v>
      </c>
      <c r="F322" s="25">
        <v>43800</v>
      </c>
      <c r="G322" s="26">
        <v>326000</v>
      </c>
      <c r="H322" s="26"/>
      <c r="I322" s="26">
        <v>5000</v>
      </c>
      <c r="J322" s="26"/>
      <c r="K322" s="26"/>
    </row>
    <row r="323" spans="1:11" s="5" customFormat="1" ht="30" customHeight="1" outlineLevel="2">
      <c r="A323" s="23">
        <v>20</v>
      </c>
      <c r="B323" s="24" t="s">
        <v>644</v>
      </c>
      <c r="C323" s="24" t="s">
        <v>645</v>
      </c>
      <c r="D323" s="23" t="s">
        <v>2010</v>
      </c>
      <c r="E323" s="25">
        <v>42856</v>
      </c>
      <c r="F323" s="25">
        <v>43800</v>
      </c>
      <c r="G323" s="26">
        <v>50000</v>
      </c>
      <c r="H323" s="26"/>
      <c r="I323" s="26">
        <v>20000</v>
      </c>
      <c r="J323" s="26"/>
      <c r="K323" s="26"/>
    </row>
    <row r="324" spans="1:11" s="5" customFormat="1" ht="34.5" customHeight="1" outlineLevel="1">
      <c r="A324" s="21" t="s">
        <v>646</v>
      </c>
      <c r="B324" s="21" t="s">
        <v>647</v>
      </c>
      <c r="C324" s="21"/>
      <c r="D324" s="21"/>
      <c r="E324" s="21"/>
      <c r="F324" s="21"/>
      <c r="G324" s="21">
        <f aca="true" t="shared" si="7" ref="G324:J324">SUM(G325:G348)</f>
        <v>1547129</v>
      </c>
      <c r="H324" s="21">
        <f t="shared" si="7"/>
        <v>404680</v>
      </c>
      <c r="I324" s="21">
        <f t="shared" si="7"/>
        <v>492532</v>
      </c>
      <c r="J324" s="21">
        <f t="shared" si="7"/>
        <v>0</v>
      </c>
      <c r="K324" s="21"/>
    </row>
    <row r="325" spans="1:11" s="5" customFormat="1" ht="36.75" customHeight="1" outlineLevel="2">
      <c r="A325" s="23">
        <v>1</v>
      </c>
      <c r="B325" s="24" t="s">
        <v>648</v>
      </c>
      <c r="C325" s="24" t="s">
        <v>649</v>
      </c>
      <c r="D325" s="23" t="s">
        <v>2008</v>
      </c>
      <c r="E325" s="25">
        <v>42583</v>
      </c>
      <c r="F325" s="25">
        <v>43070</v>
      </c>
      <c r="G325" s="26">
        <v>35000</v>
      </c>
      <c r="H325" s="26">
        <v>24000</v>
      </c>
      <c r="I325" s="26">
        <v>11000</v>
      </c>
      <c r="J325" s="26"/>
      <c r="K325" s="26"/>
    </row>
    <row r="326" spans="1:11" s="5" customFormat="1" ht="36.75" customHeight="1" outlineLevel="2">
      <c r="A326" s="23">
        <v>2</v>
      </c>
      <c r="B326" s="24" t="s">
        <v>650</v>
      </c>
      <c r="C326" s="24" t="s">
        <v>651</v>
      </c>
      <c r="D326" s="23" t="s">
        <v>2008</v>
      </c>
      <c r="E326" s="25">
        <v>42064</v>
      </c>
      <c r="F326" s="25">
        <v>43070</v>
      </c>
      <c r="G326" s="26">
        <v>50000</v>
      </c>
      <c r="H326" s="26">
        <v>23368</v>
      </c>
      <c r="I326" s="26">
        <v>26632</v>
      </c>
      <c r="J326" s="26"/>
      <c r="K326" s="26"/>
    </row>
    <row r="327" spans="1:11" s="5" customFormat="1" ht="46.5" customHeight="1" outlineLevel="2">
      <c r="A327" s="23">
        <v>3</v>
      </c>
      <c r="B327" s="24" t="s">
        <v>652</v>
      </c>
      <c r="C327" s="24" t="s">
        <v>653</v>
      </c>
      <c r="D327" s="23" t="s">
        <v>2008</v>
      </c>
      <c r="E327" s="25">
        <v>42644</v>
      </c>
      <c r="F327" s="25">
        <v>43070</v>
      </c>
      <c r="G327" s="26">
        <v>30000</v>
      </c>
      <c r="H327" s="26">
        <v>1800</v>
      </c>
      <c r="I327" s="26">
        <v>28200</v>
      </c>
      <c r="J327" s="26"/>
      <c r="K327" s="26"/>
    </row>
    <row r="328" spans="1:11" s="5" customFormat="1" ht="36.75" customHeight="1" outlineLevel="2">
      <c r="A328" s="23">
        <v>4</v>
      </c>
      <c r="B328" s="24" t="s">
        <v>654</v>
      </c>
      <c r="C328" s="24" t="s">
        <v>655</v>
      </c>
      <c r="D328" s="23" t="s">
        <v>2008</v>
      </c>
      <c r="E328" s="25">
        <v>42005</v>
      </c>
      <c r="F328" s="25">
        <v>43070</v>
      </c>
      <c r="G328" s="26">
        <v>150000</v>
      </c>
      <c r="H328" s="26">
        <v>100000</v>
      </c>
      <c r="I328" s="26">
        <v>50000</v>
      </c>
      <c r="J328" s="26"/>
      <c r="K328" s="26"/>
    </row>
    <row r="329" spans="1:11" s="5" customFormat="1" ht="30.75" customHeight="1" outlineLevel="2">
      <c r="A329" s="23">
        <v>5</v>
      </c>
      <c r="B329" s="24" t="s">
        <v>656</v>
      </c>
      <c r="C329" s="24" t="s">
        <v>657</v>
      </c>
      <c r="D329" s="23" t="s">
        <v>2008</v>
      </c>
      <c r="E329" s="25">
        <v>42614</v>
      </c>
      <c r="F329" s="25">
        <v>43070</v>
      </c>
      <c r="G329" s="26">
        <v>40000</v>
      </c>
      <c r="H329" s="26">
        <v>10000</v>
      </c>
      <c r="I329" s="26">
        <v>30000</v>
      </c>
      <c r="J329" s="26"/>
      <c r="K329" s="26"/>
    </row>
    <row r="330" spans="1:11" s="5" customFormat="1" ht="36.75" customHeight="1" outlineLevel="2">
      <c r="A330" s="23">
        <v>6</v>
      </c>
      <c r="B330" s="24" t="s">
        <v>658</v>
      </c>
      <c r="C330" s="24" t="s">
        <v>659</v>
      </c>
      <c r="D330" s="23" t="s">
        <v>2008</v>
      </c>
      <c r="E330" s="25">
        <v>42125</v>
      </c>
      <c r="F330" s="25">
        <v>43070</v>
      </c>
      <c r="G330" s="26">
        <v>19700</v>
      </c>
      <c r="H330" s="26">
        <v>9000</v>
      </c>
      <c r="I330" s="26">
        <v>10700</v>
      </c>
      <c r="J330" s="26"/>
      <c r="K330" s="26"/>
    </row>
    <row r="331" spans="1:11" s="7" customFormat="1" ht="30" customHeight="1" outlineLevel="2">
      <c r="A331" s="23">
        <v>7</v>
      </c>
      <c r="B331" s="24" t="s">
        <v>660</v>
      </c>
      <c r="C331" s="24" t="s">
        <v>661</v>
      </c>
      <c r="D331" s="23" t="s">
        <v>2008</v>
      </c>
      <c r="E331" s="25">
        <v>42278</v>
      </c>
      <c r="F331" s="25">
        <v>43070</v>
      </c>
      <c r="G331" s="26">
        <v>54000</v>
      </c>
      <c r="H331" s="26">
        <v>25000</v>
      </c>
      <c r="I331" s="26">
        <v>29000</v>
      </c>
      <c r="J331" s="26"/>
      <c r="K331" s="26"/>
    </row>
    <row r="332" spans="1:11" s="5" customFormat="1" ht="36.75" customHeight="1" outlineLevel="2">
      <c r="A332" s="23">
        <v>8</v>
      </c>
      <c r="B332" s="24" t="s">
        <v>662</v>
      </c>
      <c r="C332" s="24" t="s">
        <v>663</v>
      </c>
      <c r="D332" s="23" t="s">
        <v>2009</v>
      </c>
      <c r="E332" s="25">
        <v>42430</v>
      </c>
      <c r="F332" s="25">
        <v>43435</v>
      </c>
      <c r="G332" s="26">
        <v>120000</v>
      </c>
      <c r="H332" s="26">
        <v>12000</v>
      </c>
      <c r="I332" s="26">
        <v>30000</v>
      </c>
      <c r="J332" s="26"/>
      <c r="K332" s="26"/>
    </row>
    <row r="333" spans="1:11" s="5" customFormat="1" ht="36.75" customHeight="1" outlineLevel="2">
      <c r="A333" s="23">
        <v>9</v>
      </c>
      <c r="B333" s="24" t="s">
        <v>664</v>
      </c>
      <c r="C333" s="24" t="s">
        <v>665</v>
      </c>
      <c r="D333" s="23" t="s">
        <v>2009</v>
      </c>
      <c r="E333" s="25">
        <v>42705</v>
      </c>
      <c r="F333" s="25">
        <v>44166</v>
      </c>
      <c r="G333" s="26">
        <v>115000</v>
      </c>
      <c r="H333" s="26">
        <v>1000</v>
      </c>
      <c r="I333" s="26">
        <v>40000</v>
      </c>
      <c r="J333" s="26"/>
      <c r="K333" s="26"/>
    </row>
    <row r="334" spans="1:11" s="5" customFormat="1" ht="36.75" customHeight="1" outlineLevel="2">
      <c r="A334" s="23">
        <v>10</v>
      </c>
      <c r="B334" s="24" t="s">
        <v>666</v>
      </c>
      <c r="C334" s="24" t="s">
        <v>667</v>
      </c>
      <c r="D334" s="23" t="s">
        <v>2009</v>
      </c>
      <c r="E334" s="25">
        <v>42644</v>
      </c>
      <c r="F334" s="25">
        <v>43800</v>
      </c>
      <c r="G334" s="26">
        <v>35000</v>
      </c>
      <c r="H334" s="26">
        <v>5000</v>
      </c>
      <c r="I334" s="26">
        <v>15000</v>
      </c>
      <c r="J334" s="26"/>
      <c r="K334" s="26"/>
    </row>
    <row r="335" spans="1:11" s="5" customFormat="1" ht="34.5" customHeight="1" outlineLevel="2">
      <c r="A335" s="23">
        <v>11</v>
      </c>
      <c r="B335" s="24" t="s">
        <v>668</v>
      </c>
      <c r="C335" s="24" t="s">
        <v>669</v>
      </c>
      <c r="D335" s="23" t="s">
        <v>2009</v>
      </c>
      <c r="E335" s="25">
        <v>42644</v>
      </c>
      <c r="F335" s="25">
        <v>43221</v>
      </c>
      <c r="G335" s="26">
        <v>72000</v>
      </c>
      <c r="H335" s="26">
        <v>2000</v>
      </c>
      <c r="I335" s="26">
        <v>10000</v>
      </c>
      <c r="J335" s="26"/>
      <c r="K335" s="26"/>
    </row>
    <row r="336" spans="1:11" s="5" customFormat="1" ht="36.75" customHeight="1" outlineLevel="2">
      <c r="A336" s="23">
        <v>12</v>
      </c>
      <c r="B336" s="24" t="s">
        <v>670</v>
      </c>
      <c r="C336" s="24" t="s">
        <v>671</v>
      </c>
      <c r="D336" s="23" t="s">
        <v>2009</v>
      </c>
      <c r="E336" s="25">
        <v>42644</v>
      </c>
      <c r="F336" s="25">
        <v>43313</v>
      </c>
      <c r="G336" s="26">
        <v>50000</v>
      </c>
      <c r="H336" s="26">
        <v>4000</v>
      </c>
      <c r="I336" s="26">
        <v>17000</v>
      </c>
      <c r="J336" s="26"/>
      <c r="K336" s="26"/>
    </row>
    <row r="337" spans="1:11" s="5" customFormat="1" ht="36.75" customHeight="1" outlineLevel="2">
      <c r="A337" s="23">
        <v>13</v>
      </c>
      <c r="B337" s="24" t="s">
        <v>672</v>
      </c>
      <c r="C337" s="24" t="s">
        <v>673</v>
      </c>
      <c r="D337" s="23" t="s">
        <v>2009</v>
      </c>
      <c r="E337" s="25">
        <v>42339</v>
      </c>
      <c r="F337" s="25">
        <v>43435</v>
      </c>
      <c r="G337" s="26">
        <v>110000</v>
      </c>
      <c r="H337" s="26">
        <v>9000</v>
      </c>
      <c r="I337" s="26">
        <v>5000</v>
      </c>
      <c r="J337" s="26"/>
      <c r="K337" s="26"/>
    </row>
    <row r="338" spans="1:11" s="5" customFormat="1" ht="30.75" customHeight="1" outlineLevel="2">
      <c r="A338" s="23">
        <v>14</v>
      </c>
      <c r="B338" s="24" t="s">
        <v>674</v>
      </c>
      <c r="C338" s="24" t="s">
        <v>675</v>
      </c>
      <c r="D338" s="23" t="s">
        <v>2009</v>
      </c>
      <c r="E338" s="25">
        <v>42614</v>
      </c>
      <c r="F338" s="25">
        <v>43435</v>
      </c>
      <c r="G338" s="26">
        <v>50000</v>
      </c>
      <c r="H338" s="26">
        <v>1000</v>
      </c>
      <c r="I338" s="26">
        <v>15000</v>
      </c>
      <c r="J338" s="26"/>
      <c r="K338" s="26"/>
    </row>
    <row r="339" spans="1:11" s="5" customFormat="1" ht="37.5" customHeight="1" outlineLevel="2">
      <c r="A339" s="23">
        <v>15</v>
      </c>
      <c r="B339" s="24" t="s">
        <v>676</v>
      </c>
      <c r="C339" s="24" t="s">
        <v>677</v>
      </c>
      <c r="D339" s="23" t="s">
        <v>2009</v>
      </c>
      <c r="E339" s="25">
        <v>42095</v>
      </c>
      <c r="F339" s="25">
        <v>43435</v>
      </c>
      <c r="G339" s="26">
        <v>150000</v>
      </c>
      <c r="H339" s="26">
        <v>100000</v>
      </c>
      <c r="I339" s="26">
        <v>30000</v>
      </c>
      <c r="J339" s="26"/>
      <c r="K339" s="26"/>
    </row>
    <row r="340" spans="1:11" s="5" customFormat="1" ht="37.5" customHeight="1" outlineLevel="2">
      <c r="A340" s="23">
        <v>16</v>
      </c>
      <c r="B340" s="24" t="s">
        <v>678</v>
      </c>
      <c r="C340" s="24" t="s">
        <v>679</v>
      </c>
      <c r="D340" s="23" t="s">
        <v>2009</v>
      </c>
      <c r="E340" s="25">
        <v>42005</v>
      </c>
      <c r="F340" s="25">
        <v>43435</v>
      </c>
      <c r="G340" s="26">
        <v>81800</v>
      </c>
      <c r="H340" s="26">
        <v>48500</v>
      </c>
      <c r="I340" s="26">
        <v>18000</v>
      </c>
      <c r="J340" s="26"/>
      <c r="K340" s="26"/>
    </row>
    <row r="341" spans="1:11" s="5" customFormat="1" ht="37.5" customHeight="1" outlineLevel="2">
      <c r="A341" s="23">
        <v>17</v>
      </c>
      <c r="B341" s="24" t="s">
        <v>680</v>
      </c>
      <c r="C341" s="24" t="s">
        <v>681</v>
      </c>
      <c r="D341" s="23" t="s">
        <v>2009</v>
      </c>
      <c r="E341" s="25">
        <v>42614</v>
      </c>
      <c r="F341" s="25">
        <v>43435</v>
      </c>
      <c r="G341" s="26">
        <v>30000</v>
      </c>
      <c r="H341" s="26">
        <v>5000</v>
      </c>
      <c r="I341" s="26">
        <v>4000</v>
      </c>
      <c r="J341" s="26"/>
      <c r="K341" s="26"/>
    </row>
    <row r="342" spans="1:11" s="5" customFormat="1" ht="37.5" customHeight="1" outlineLevel="2">
      <c r="A342" s="23">
        <v>18</v>
      </c>
      <c r="B342" s="24" t="s">
        <v>682</v>
      </c>
      <c r="C342" s="24" t="s">
        <v>683</v>
      </c>
      <c r="D342" s="23" t="s">
        <v>2009</v>
      </c>
      <c r="E342" s="25">
        <v>42705</v>
      </c>
      <c r="F342" s="25">
        <v>43435</v>
      </c>
      <c r="G342" s="26">
        <v>18000</v>
      </c>
      <c r="H342" s="26">
        <v>500</v>
      </c>
      <c r="I342" s="26">
        <v>8000</v>
      </c>
      <c r="J342" s="26"/>
      <c r="K342" s="26"/>
    </row>
    <row r="343" spans="1:11" s="5" customFormat="1" ht="37.5" customHeight="1" outlineLevel="2">
      <c r="A343" s="23">
        <v>19</v>
      </c>
      <c r="B343" s="24" t="s">
        <v>684</v>
      </c>
      <c r="C343" s="24" t="s">
        <v>685</v>
      </c>
      <c r="D343" s="23" t="s">
        <v>2009</v>
      </c>
      <c r="E343" s="25">
        <v>42005</v>
      </c>
      <c r="F343" s="25">
        <v>43435</v>
      </c>
      <c r="G343" s="26">
        <v>59629</v>
      </c>
      <c r="H343" s="26">
        <v>23512</v>
      </c>
      <c r="I343" s="26">
        <v>16500</v>
      </c>
      <c r="J343" s="26"/>
      <c r="K343" s="26"/>
    </row>
    <row r="344" spans="1:11" s="5" customFormat="1" ht="36.75" customHeight="1" outlineLevel="2">
      <c r="A344" s="23">
        <v>20</v>
      </c>
      <c r="B344" s="24" t="s">
        <v>686</v>
      </c>
      <c r="C344" s="24" t="s">
        <v>687</v>
      </c>
      <c r="D344" s="23" t="s">
        <v>2010</v>
      </c>
      <c r="E344" s="25">
        <v>42736</v>
      </c>
      <c r="F344" s="25">
        <v>43160</v>
      </c>
      <c r="G344" s="26">
        <v>12000</v>
      </c>
      <c r="H344" s="26"/>
      <c r="I344" s="26">
        <v>10000</v>
      </c>
      <c r="J344" s="26"/>
      <c r="K344" s="26"/>
    </row>
    <row r="345" spans="1:11" s="5" customFormat="1" ht="30.75" customHeight="1" outlineLevel="2">
      <c r="A345" s="23">
        <v>21</v>
      </c>
      <c r="B345" s="24" t="s">
        <v>688</v>
      </c>
      <c r="C345" s="24" t="s">
        <v>689</v>
      </c>
      <c r="D345" s="23" t="s">
        <v>2010</v>
      </c>
      <c r="E345" s="25">
        <v>42736</v>
      </c>
      <c r="F345" s="25">
        <v>43435</v>
      </c>
      <c r="G345" s="26">
        <v>25000</v>
      </c>
      <c r="H345" s="26"/>
      <c r="I345" s="26">
        <v>15000</v>
      </c>
      <c r="J345" s="26"/>
      <c r="K345" s="26"/>
    </row>
    <row r="346" spans="1:11" s="5" customFormat="1" ht="30" customHeight="1" outlineLevel="2">
      <c r="A346" s="23">
        <v>22</v>
      </c>
      <c r="B346" s="24" t="s">
        <v>690</v>
      </c>
      <c r="C346" s="24" t="s">
        <v>691</v>
      </c>
      <c r="D346" s="23" t="s">
        <v>2010</v>
      </c>
      <c r="E346" s="25">
        <v>42795</v>
      </c>
      <c r="F346" s="25">
        <v>43435</v>
      </c>
      <c r="G346" s="26">
        <v>100000</v>
      </c>
      <c r="H346" s="26"/>
      <c r="I346" s="26">
        <v>20000</v>
      </c>
      <c r="J346" s="26"/>
      <c r="K346" s="26"/>
    </row>
    <row r="347" spans="1:11" s="5" customFormat="1" ht="30.75" customHeight="1" outlineLevel="2">
      <c r="A347" s="23">
        <v>23</v>
      </c>
      <c r="B347" s="24" t="s">
        <v>692</v>
      </c>
      <c r="C347" s="24" t="s">
        <v>693</v>
      </c>
      <c r="D347" s="23" t="s">
        <v>2010</v>
      </c>
      <c r="E347" s="25">
        <v>42826</v>
      </c>
      <c r="F347" s="25">
        <v>43435</v>
      </c>
      <c r="G347" s="26">
        <v>20000</v>
      </c>
      <c r="H347" s="26">
        <v>0</v>
      </c>
      <c r="I347" s="26">
        <v>7500</v>
      </c>
      <c r="J347" s="26"/>
      <c r="K347" s="26"/>
    </row>
    <row r="348" spans="1:11" s="5" customFormat="1" ht="36.75" customHeight="1" outlineLevel="2">
      <c r="A348" s="23">
        <v>24</v>
      </c>
      <c r="B348" s="24" t="s">
        <v>694</v>
      </c>
      <c r="C348" s="24" t="s">
        <v>695</v>
      </c>
      <c r="D348" s="23" t="s">
        <v>2010</v>
      </c>
      <c r="E348" s="25">
        <v>42887</v>
      </c>
      <c r="F348" s="25">
        <v>44166</v>
      </c>
      <c r="G348" s="26">
        <v>120000</v>
      </c>
      <c r="H348" s="26"/>
      <c r="I348" s="26">
        <v>46000</v>
      </c>
      <c r="J348" s="26"/>
      <c r="K348" s="26"/>
    </row>
    <row r="349" spans="1:11" s="5" customFormat="1" ht="30.75" customHeight="1" outlineLevel="1">
      <c r="A349" s="21" t="s">
        <v>696</v>
      </c>
      <c r="B349" s="21" t="s">
        <v>697</v>
      </c>
      <c r="C349" s="21"/>
      <c r="D349" s="21"/>
      <c r="E349" s="21"/>
      <c r="F349" s="21"/>
      <c r="G349" s="21">
        <f aca="true" t="shared" si="8" ref="G349:J349">SUM(G350:G530)</f>
        <v>16369566</v>
      </c>
      <c r="H349" s="21">
        <f t="shared" si="8"/>
        <v>2281415</v>
      </c>
      <c r="I349" s="21">
        <f t="shared" si="8"/>
        <v>4642518</v>
      </c>
      <c r="J349" s="21">
        <f t="shared" si="8"/>
        <v>0</v>
      </c>
      <c r="K349" s="21"/>
    </row>
    <row r="350" spans="1:11" s="5" customFormat="1" ht="30" customHeight="1" outlineLevel="2">
      <c r="A350" s="23">
        <v>1</v>
      </c>
      <c r="B350" s="24" t="s">
        <v>698</v>
      </c>
      <c r="C350" s="24" t="s">
        <v>699</v>
      </c>
      <c r="D350" s="23" t="s">
        <v>2008</v>
      </c>
      <c r="E350" s="25">
        <v>42370</v>
      </c>
      <c r="F350" s="25">
        <v>42887</v>
      </c>
      <c r="G350" s="26">
        <v>29000</v>
      </c>
      <c r="H350" s="26">
        <v>17000</v>
      </c>
      <c r="I350" s="26">
        <v>12000</v>
      </c>
      <c r="J350" s="26"/>
      <c r="K350" s="26"/>
    </row>
    <row r="351" spans="1:11" s="5" customFormat="1" ht="30" customHeight="1" outlineLevel="2">
      <c r="A351" s="23">
        <v>2</v>
      </c>
      <c r="B351" s="24" t="s">
        <v>700</v>
      </c>
      <c r="C351" s="24" t="s">
        <v>701</v>
      </c>
      <c r="D351" s="23" t="s">
        <v>2008</v>
      </c>
      <c r="E351" s="25">
        <v>42430</v>
      </c>
      <c r="F351" s="25">
        <v>42887</v>
      </c>
      <c r="G351" s="26">
        <v>20000</v>
      </c>
      <c r="H351" s="26">
        <v>6000</v>
      </c>
      <c r="I351" s="26">
        <v>14000</v>
      </c>
      <c r="J351" s="26"/>
      <c r="K351" s="26"/>
    </row>
    <row r="352" spans="1:11" s="5" customFormat="1" ht="30" customHeight="1" outlineLevel="2">
      <c r="A352" s="23">
        <v>3</v>
      </c>
      <c r="B352" s="24" t="s">
        <v>702</v>
      </c>
      <c r="C352" s="24" t="s">
        <v>703</v>
      </c>
      <c r="D352" s="23" t="s">
        <v>2008</v>
      </c>
      <c r="E352" s="25">
        <v>42309</v>
      </c>
      <c r="F352" s="25">
        <v>42948</v>
      </c>
      <c r="G352" s="26">
        <v>57196</v>
      </c>
      <c r="H352" s="26">
        <v>36339</v>
      </c>
      <c r="I352" s="26">
        <v>16685</v>
      </c>
      <c r="J352" s="26"/>
      <c r="K352" s="26"/>
    </row>
    <row r="353" spans="1:11" s="7" customFormat="1" ht="30" customHeight="1" outlineLevel="2">
      <c r="A353" s="23">
        <v>4</v>
      </c>
      <c r="B353" s="24" t="s">
        <v>704</v>
      </c>
      <c r="C353" s="24" t="s">
        <v>705</v>
      </c>
      <c r="D353" s="23" t="s">
        <v>2008</v>
      </c>
      <c r="E353" s="25">
        <v>41913</v>
      </c>
      <c r="F353" s="25">
        <v>42948</v>
      </c>
      <c r="G353" s="26">
        <v>48000</v>
      </c>
      <c r="H353" s="26">
        <v>42500</v>
      </c>
      <c r="I353" s="26">
        <v>5500</v>
      </c>
      <c r="J353" s="26"/>
      <c r="K353" s="26"/>
    </row>
    <row r="354" spans="1:11" s="5" customFormat="1" ht="30" customHeight="1" outlineLevel="2">
      <c r="A354" s="23">
        <v>5</v>
      </c>
      <c r="B354" s="24" t="s">
        <v>706</v>
      </c>
      <c r="C354" s="24" t="s">
        <v>707</v>
      </c>
      <c r="D354" s="23" t="s">
        <v>2008</v>
      </c>
      <c r="E354" s="25">
        <v>42401</v>
      </c>
      <c r="F354" s="25">
        <v>43070</v>
      </c>
      <c r="G354" s="26">
        <v>50000</v>
      </c>
      <c r="H354" s="26">
        <v>31142</v>
      </c>
      <c r="I354" s="26">
        <v>18858</v>
      </c>
      <c r="J354" s="26"/>
      <c r="K354" s="26"/>
    </row>
    <row r="355" spans="1:11" s="5" customFormat="1" ht="30.75" customHeight="1" outlineLevel="2">
      <c r="A355" s="23">
        <v>6</v>
      </c>
      <c r="B355" s="24" t="s">
        <v>708</v>
      </c>
      <c r="C355" s="24" t="s">
        <v>709</v>
      </c>
      <c r="D355" s="23" t="s">
        <v>2008</v>
      </c>
      <c r="E355" s="25">
        <v>42309</v>
      </c>
      <c r="F355" s="25">
        <v>43070</v>
      </c>
      <c r="G355" s="26">
        <v>99770</v>
      </c>
      <c r="H355" s="26">
        <v>72264</v>
      </c>
      <c r="I355" s="26">
        <v>27506</v>
      </c>
      <c r="J355" s="26"/>
      <c r="K355" s="26"/>
    </row>
    <row r="356" spans="1:11" s="5" customFormat="1" ht="30" customHeight="1" outlineLevel="2">
      <c r="A356" s="23">
        <v>7</v>
      </c>
      <c r="B356" s="24" t="s">
        <v>710</v>
      </c>
      <c r="C356" s="24" t="s">
        <v>711</v>
      </c>
      <c r="D356" s="23" t="s">
        <v>2008</v>
      </c>
      <c r="E356" s="25">
        <v>42370</v>
      </c>
      <c r="F356" s="25">
        <v>43070</v>
      </c>
      <c r="G356" s="26">
        <v>85000</v>
      </c>
      <c r="H356" s="26">
        <v>48000</v>
      </c>
      <c r="I356" s="26">
        <v>37000</v>
      </c>
      <c r="J356" s="26"/>
      <c r="K356" s="26"/>
    </row>
    <row r="357" spans="1:11" s="5" customFormat="1" ht="36.75" customHeight="1" outlineLevel="2">
      <c r="A357" s="23">
        <v>8</v>
      </c>
      <c r="B357" s="24" t="s">
        <v>712</v>
      </c>
      <c r="C357" s="24" t="s">
        <v>713</v>
      </c>
      <c r="D357" s="23" t="s">
        <v>2008</v>
      </c>
      <c r="E357" s="25">
        <v>42705</v>
      </c>
      <c r="F357" s="25">
        <v>43070</v>
      </c>
      <c r="G357" s="26">
        <v>45362</v>
      </c>
      <c r="H357" s="26">
        <v>13608</v>
      </c>
      <c r="I357" s="26">
        <v>31754</v>
      </c>
      <c r="J357" s="26"/>
      <c r="K357" s="26"/>
    </row>
    <row r="358" spans="1:11" s="5" customFormat="1" ht="36.75" customHeight="1" outlineLevel="2">
      <c r="A358" s="23">
        <v>9</v>
      </c>
      <c r="B358" s="24" t="s">
        <v>714</v>
      </c>
      <c r="C358" s="24" t="s">
        <v>715</v>
      </c>
      <c r="D358" s="23" t="s">
        <v>2008</v>
      </c>
      <c r="E358" s="25">
        <v>42339</v>
      </c>
      <c r="F358" s="25">
        <v>43070</v>
      </c>
      <c r="G358" s="26">
        <v>44864</v>
      </c>
      <c r="H358" s="26">
        <v>34000</v>
      </c>
      <c r="I358" s="26">
        <v>10864</v>
      </c>
      <c r="J358" s="26"/>
      <c r="K358" s="26"/>
    </row>
    <row r="359" spans="1:11" s="5" customFormat="1" ht="36.75" customHeight="1" outlineLevel="2">
      <c r="A359" s="23">
        <v>10</v>
      </c>
      <c r="B359" s="24" t="s">
        <v>716</v>
      </c>
      <c r="C359" s="24" t="s">
        <v>717</v>
      </c>
      <c r="D359" s="23" t="s">
        <v>2008</v>
      </c>
      <c r="E359" s="25">
        <v>42430</v>
      </c>
      <c r="F359" s="25">
        <v>43070</v>
      </c>
      <c r="G359" s="26">
        <v>56900</v>
      </c>
      <c r="H359" s="26">
        <v>26000</v>
      </c>
      <c r="I359" s="26">
        <v>30900</v>
      </c>
      <c r="J359" s="26"/>
      <c r="K359" s="26"/>
    </row>
    <row r="360" spans="1:11" s="5" customFormat="1" ht="34.5" customHeight="1" outlineLevel="2">
      <c r="A360" s="23">
        <v>11</v>
      </c>
      <c r="B360" s="24" t="s">
        <v>718</v>
      </c>
      <c r="C360" s="24" t="s">
        <v>719</v>
      </c>
      <c r="D360" s="23" t="s">
        <v>2008</v>
      </c>
      <c r="E360" s="25">
        <v>42461</v>
      </c>
      <c r="F360" s="25">
        <v>43070</v>
      </c>
      <c r="G360" s="26">
        <v>26000</v>
      </c>
      <c r="H360" s="26">
        <v>6000</v>
      </c>
      <c r="I360" s="26">
        <v>20000</v>
      </c>
      <c r="J360" s="26"/>
      <c r="K360" s="26"/>
    </row>
    <row r="361" spans="1:11" s="5" customFormat="1" ht="36.75" customHeight="1" outlineLevel="2">
      <c r="A361" s="23">
        <v>12</v>
      </c>
      <c r="B361" s="24" t="s">
        <v>720</v>
      </c>
      <c r="C361" s="24" t="s">
        <v>721</v>
      </c>
      <c r="D361" s="23" t="s">
        <v>2008</v>
      </c>
      <c r="E361" s="25">
        <v>42309</v>
      </c>
      <c r="F361" s="25">
        <v>43070</v>
      </c>
      <c r="G361" s="26">
        <v>25000</v>
      </c>
      <c r="H361" s="26">
        <v>12000</v>
      </c>
      <c r="I361" s="26">
        <v>13000</v>
      </c>
      <c r="J361" s="26"/>
      <c r="K361" s="26"/>
    </row>
    <row r="362" spans="1:11" s="7" customFormat="1" ht="30" customHeight="1" outlineLevel="2">
      <c r="A362" s="23">
        <v>13</v>
      </c>
      <c r="B362" s="24" t="s">
        <v>722</v>
      </c>
      <c r="C362" s="24" t="s">
        <v>723</v>
      </c>
      <c r="D362" s="23" t="s">
        <v>2008</v>
      </c>
      <c r="E362" s="25">
        <v>42491</v>
      </c>
      <c r="F362" s="25">
        <v>43070</v>
      </c>
      <c r="G362" s="26">
        <v>12000</v>
      </c>
      <c r="H362" s="26">
        <v>4500</v>
      </c>
      <c r="I362" s="26">
        <v>7500</v>
      </c>
      <c r="J362" s="26"/>
      <c r="K362" s="26"/>
    </row>
    <row r="363" spans="1:11" s="5" customFormat="1" ht="36.75" customHeight="1" outlineLevel="2">
      <c r="A363" s="23">
        <v>14</v>
      </c>
      <c r="B363" s="24" t="s">
        <v>724</v>
      </c>
      <c r="C363" s="24" t="s">
        <v>725</v>
      </c>
      <c r="D363" s="23" t="s">
        <v>2008</v>
      </c>
      <c r="E363" s="25">
        <v>42005</v>
      </c>
      <c r="F363" s="25">
        <v>43070</v>
      </c>
      <c r="G363" s="26">
        <v>58000</v>
      </c>
      <c r="H363" s="26">
        <v>35000</v>
      </c>
      <c r="I363" s="26">
        <v>23000</v>
      </c>
      <c r="J363" s="26"/>
      <c r="K363" s="26"/>
    </row>
    <row r="364" spans="1:11" s="5" customFormat="1" ht="36.75" customHeight="1" outlineLevel="2">
      <c r="A364" s="23">
        <v>15</v>
      </c>
      <c r="B364" s="24" t="s">
        <v>726</v>
      </c>
      <c r="C364" s="24" t="s">
        <v>727</v>
      </c>
      <c r="D364" s="23" t="s">
        <v>2008</v>
      </c>
      <c r="E364" s="25">
        <v>42705</v>
      </c>
      <c r="F364" s="25">
        <v>43070</v>
      </c>
      <c r="G364" s="26">
        <v>50000</v>
      </c>
      <c r="H364" s="26">
        <v>1000</v>
      </c>
      <c r="I364" s="26">
        <v>49000</v>
      </c>
      <c r="J364" s="26"/>
      <c r="K364" s="26"/>
    </row>
    <row r="365" spans="1:11" s="5" customFormat="1" ht="36.75" customHeight="1" outlineLevel="2">
      <c r="A365" s="23">
        <v>16</v>
      </c>
      <c r="B365" s="24" t="s">
        <v>728</v>
      </c>
      <c r="C365" s="24" t="s">
        <v>729</v>
      </c>
      <c r="D365" s="23" t="s">
        <v>2008</v>
      </c>
      <c r="E365" s="25">
        <v>42370</v>
      </c>
      <c r="F365" s="25">
        <v>43070</v>
      </c>
      <c r="G365" s="26">
        <v>60000</v>
      </c>
      <c r="H365" s="26">
        <v>30000</v>
      </c>
      <c r="I365" s="26">
        <v>30000</v>
      </c>
      <c r="J365" s="26"/>
      <c r="K365" s="26"/>
    </row>
    <row r="366" spans="1:11" s="5" customFormat="1" ht="30.75" customHeight="1" outlineLevel="2">
      <c r="A366" s="23">
        <v>17</v>
      </c>
      <c r="B366" s="24" t="s">
        <v>730</v>
      </c>
      <c r="C366" s="24" t="s">
        <v>731</v>
      </c>
      <c r="D366" s="23" t="s">
        <v>2008</v>
      </c>
      <c r="E366" s="25">
        <v>42005</v>
      </c>
      <c r="F366" s="25">
        <v>43070</v>
      </c>
      <c r="G366" s="26">
        <v>50000</v>
      </c>
      <c r="H366" s="26">
        <v>40000</v>
      </c>
      <c r="I366" s="26">
        <v>10000</v>
      </c>
      <c r="J366" s="26"/>
      <c r="K366" s="26"/>
    </row>
    <row r="367" spans="1:11" s="5" customFormat="1" ht="37.5" customHeight="1" outlineLevel="2">
      <c r="A367" s="23">
        <v>18</v>
      </c>
      <c r="B367" s="24" t="s">
        <v>732</v>
      </c>
      <c r="C367" s="24" t="s">
        <v>733</v>
      </c>
      <c r="D367" s="23" t="s">
        <v>2008</v>
      </c>
      <c r="E367" s="25">
        <v>42370</v>
      </c>
      <c r="F367" s="25">
        <v>43070</v>
      </c>
      <c r="G367" s="26">
        <v>50000</v>
      </c>
      <c r="H367" s="26">
        <v>14000</v>
      </c>
      <c r="I367" s="26">
        <v>36000</v>
      </c>
      <c r="J367" s="26"/>
      <c r="K367" s="26"/>
    </row>
    <row r="368" spans="1:11" s="5" customFormat="1" ht="37.5" customHeight="1" outlineLevel="2">
      <c r="A368" s="23">
        <v>19</v>
      </c>
      <c r="B368" s="24" t="s">
        <v>734</v>
      </c>
      <c r="C368" s="24" t="s">
        <v>735</v>
      </c>
      <c r="D368" s="23" t="s">
        <v>2008</v>
      </c>
      <c r="E368" s="25">
        <v>42401</v>
      </c>
      <c r="F368" s="25">
        <v>43070</v>
      </c>
      <c r="G368" s="26">
        <v>48000</v>
      </c>
      <c r="H368" s="26">
        <v>38000</v>
      </c>
      <c r="I368" s="26">
        <v>10000</v>
      </c>
      <c r="J368" s="26"/>
      <c r="K368" s="26"/>
    </row>
    <row r="369" spans="1:11" s="5" customFormat="1" ht="30.75" customHeight="1" outlineLevel="2">
      <c r="A369" s="23">
        <v>20</v>
      </c>
      <c r="B369" s="24" t="s">
        <v>736</v>
      </c>
      <c r="C369" s="24" t="s">
        <v>737</v>
      </c>
      <c r="D369" s="23" t="s">
        <v>2008</v>
      </c>
      <c r="E369" s="25">
        <v>41760</v>
      </c>
      <c r="F369" s="25">
        <v>43070</v>
      </c>
      <c r="G369" s="26">
        <v>30000</v>
      </c>
      <c r="H369" s="26">
        <v>18000</v>
      </c>
      <c r="I369" s="26">
        <v>12000</v>
      </c>
      <c r="J369" s="26"/>
      <c r="K369" s="26"/>
    </row>
    <row r="370" spans="1:11" s="5" customFormat="1" ht="30" customHeight="1" outlineLevel="2">
      <c r="A370" s="23">
        <v>21</v>
      </c>
      <c r="B370" s="24" t="s">
        <v>738</v>
      </c>
      <c r="C370" s="24" t="s">
        <v>739</v>
      </c>
      <c r="D370" s="23" t="s">
        <v>2008</v>
      </c>
      <c r="E370" s="25">
        <v>42370</v>
      </c>
      <c r="F370" s="25">
        <v>43070</v>
      </c>
      <c r="G370" s="26">
        <v>28000</v>
      </c>
      <c r="H370" s="26">
        <v>12000</v>
      </c>
      <c r="I370" s="26">
        <v>16000</v>
      </c>
      <c r="J370" s="26"/>
      <c r="K370" s="26"/>
    </row>
    <row r="371" spans="1:11" s="5" customFormat="1" ht="30" customHeight="1" outlineLevel="2">
      <c r="A371" s="23">
        <v>22</v>
      </c>
      <c r="B371" s="24" t="s">
        <v>740</v>
      </c>
      <c r="C371" s="24" t="s">
        <v>741</v>
      </c>
      <c r="D371" s="23" t="s">
        <v>2008</v>
      </c>
      <c r="E371" s="25">
        <v>42217</v>
      </c>
      <c r="F371" s="25">
        <v>43070</v>
      </c>
      <c r="G371" s="26">
        <v>21000</v>
      </c>
      <c r="H371" s="26">
        <v>11000</v>
      </c>
      <c r="I371" s="26">
        <v>10000</v>
      </c>
      <c r="J371" s="26"/>
      <c r="K371" s="26"/>
    </row>
    <row r="372" spans="1:11" s="5" customFormat="1" ht="34.5" customHeight="1" outlineLevel="2">
      <c r="A372" s="23">
        <v>23</v>
      </c>
      <c r="B372" s="24" t="s">
        <v>742</v>
      </c>
      <c r="C372" s="24" t="s">
        <v>743</v>
      </c>
      <c r="D372" s="23" t="s">
        <v>2008</v>
      </c>
      <c r="E372" s="25">
        <v>42583</v>
      </c>
      <c r="F372" s="25">
        <v>43070</v>
      </c>
      <c r="G372" s="26">
        <v>160000</v>
      </c>
      <c r="H372" s="26">
        <v>10000</v>
      </c>
      <c r="I372" s="26">
        <v>150000</v>
      </c>
      <c r="J372" s="26"/>
      <c r="K372" s="26"/>
    </row>
    <row r="373" spans="1:11" s="5" customFormat="1" ht="34.5" customHeight="1" outlineLevel="2">
      <c r="A373" s="23">
        <v>24</v>
      </c>
      <c r="B373" s="24" t="s">
        <v>744</v>
      </c>
      <c r="C373" s="24" t="s">
        <v>745</v>
      </c>
      <c r="D373" s="23" t="s">
        <v>2008</v>
      </c>
      <c r="E373" s="25">
        <v>41699</v>
      </c>
      <c r="F373" s="25">
        <v>43070</v>
      </c>
      <c r="G373" s="26">
        <v>150000</v>
      </c>
      <c r="H373" s="26">
        <v>110000</v>
      </c>
      <c r="I373" s="26">
        <v>40000</v>
      </c>
      <c r="J373" s="26"/>
      <c r="K373" s="26"/>
    </row>
    <row r="374" spans="1:11" s="5" customFormat="1" ht="30" customHeight="1" outlineLevel="2">
      <c r="A374" s="23">
        <v>25</v>
      </c>
      <c r="B374" s="24" t="s">
        <v>746</v>
      </c>
      <c r="C374" s="24" t="s">
        <v>747</v>
      </c>
      <c r="D374" s="23" t="s">
        <v>2008</v>
      </c>
      <c r="E374" s="25">
        <v>42461</v>
      </c>
      <c r="F374" s="25">
        <v>43070</v>
      </c>
      <c r="G374" s="26">
        <v>38000</v>
      </c>
      <c r="H374" s="26">
        <v>12000</v>
      </c>
      <c r="I374" s="26">
        <v>26000</v>
      </c>
      <c r="J374" s="26"/>
      <c r="K374" s="26"/>
    </row>
    <row r="375" spans="1:11" s="5" customFormat="1" ht="34.5" customHeight="1" outlineLevel="2">
      <c r="A375" s="23">
        <v>26</v>
      </c>
      <c r="B375" s="24" t="s">
        <v>748</v>
      </c>
      <c r="C375" s="24" t="s">
        <v>749</v>
      </c>
      <c r="D375" s="23" t="s">
        <v>2008</v>
      </c>
      <c r="E375" s="25">
        <v>42552</v>
      </c>
      <c r="F375" s="25">
        <v>43070</v>
      </c>
      <c r="G375" s="26">
        <v>12000</v>
      </c>
      <c r="H375" s="26">
        <v>2000</v>
      </c>
      <c r="I375" s="26">
        <v>10000</v>
      </c>
      <c r="J375" s="26"/>
      <c r="K375" s="26"/>
    </row>
    <row r="376" spans="1:11" s="5" customFormat="1" ht="34.5" customHeight="1" outlineLevel="2">
      <c r="A376" s="23">
        <v>27</v>
      </c>
      <c r="B376" s="24" t="s">
        <v>750</v>
      </c>
      <c r="C376" s="24" t="s">
        <v>751</v>
      </c>
      <c r="D376" s="23" t="s">
        <v>2008</v>
      </c>
      <c r="E376" s="25">
        <v>42552</v>
      </c>
      <c r="F376" s="25">
        <v>43070</v>
      </c>
      <c r="G376" s="26">
        <v>10000</v>
      </c>
      <c r="H376" s="26">
        <v>4000</v>
      </c>
      <c r="I376" s="26">
        <v>6000</v>
      </c>
      <c r="J376" s="26"/>
      <c r="K376" s="26"/>
    </row>
    <row r="377" spans="1:11" s="5" customFormat="1" ht="34.5" customHeight="1" outlineLevel="2">
      <c r="A377" s="23">
        <v>28</v>
      </c>
      <c r="B377" s="24" t="s">
        <v>752</v>
      </c>
      <c r="C377" s="24" t="s">
        <v>753</v>
      </c>
      <c r="D377" s="23" t="s">
        <v>2008</v>
      </c>
      <c r="E377" s="25">
        <v>42278</v>
      </c>
      <c r="F377" s="25">
        <v>43070</v>
      </c>
      <c r="G377" s="26">
        <v>12000</v>
      </c>
      <c r="H377" s="26">
        <v>10000</v>
      </c>
      <c r="I377" s="26">
        <v>2000</v>
      </c>
      <c r="J377" s="26"/>
      <c r="K377" s="26"/>
    </row>
    <row r="378" spans="1:11" s="5" customFormat="1" ht="34.5" customHeight="1" outlineLevel="2">
      <c r="A378" s="23">
        <v>29</v>
      </c>
      <c r="B378" s="24" t="s">
        <v>754</v>
      </c>
      <c r="C378" s="24" t="s">
        <v>755</v>
      </c>
      <c r="D378" s="23" t="s">
        <v>2008</v>
      </c>
      <c r="E378" s="25">
        <v>41974</v>
      </c>
      <c r="F378" s="25">
        <v>43070</v>
      </c>
      <c r="G378" s="26">
        <v>95793</v>
      </c>
      <c r="H378" s="26">
        <v>78000</v>
      </c>
      <c r="I378" s="26">
        <v>17793</v>
      </c>
      <c r="J378" s="26"/>
      <c r="K378" s="26"/>
    </row>
    <row r="379" spans="1:11" s="5" customFormat="1" ht="34.5" customHeight="1" outlineLevel="2">
      <c r="A379" s="23">
        <v>30</v>
      </c>
      <c r="B379" s="24" t="s">
        <v>756</v>
      </c>
      <c r="C379" s="24" t="s">
        <v>757</v>
      </c>
      <c r="D379" s="23" t="s">
        <v>2008</v>
      </c>
      <c r="E379" s="25">
        <v>42005</v>
      </c>
      <c r="F379" s="25">
        <v>43070</v>
      </c>
      <c r="G379" s="26">
        <v>56500</v>
      </c>
      <c r="H379" s="26">
        <v>21500</v>
      </c>
      <c r="I379" s="26">
        <v>35000</v>
      </c>
      <c r="J379" s="26"/>
      <c r="K379" s="26"/>
    </row>
    <row r="380" spans="1:11" s="5" customFormat="1" ht="34.5" customHeight="1" outlineLevel="2">
      <c r="A380" s="23">
        <v>31</v>
      </c>
      <c r="B380" s="24" t="s">
        <v>758</v>
      </c>
      <c r="C380" s="24" t="s">
        <v>759</v>
      </c>
      <c r="D380" s="23" t="s">
        <v>2008</v>
      </c>
      <c r="E380" s="25">
        <v>42614</v>
      </c>
      <c r="F380" s="25">
        <v>43070</v>
      </c>
      <c r="G380" s="26">
        <v>27000</v>
      </c>
      <c r="H380" s="26">
        <v>17000</v>
      </c>
      <c r="I380" s="26">
        <v>10000</v>
      </c>
      <c r="J380" s="26"/>
      <c r="K380" s="26"/>
    </row>
    <row r="381" spans="1:11" s="5" customFormat="1" ht="30" customHeight="1" outlineLevel="2">
      <c r="A381" s="23">
        <v>32</v>
      </c>
      <c r="B381" s="24" t="s">
        <v>760</v>
      </c>
      <c r="C381" s="24" t="s">
        <v>761</v>
      </c>
      <c r="D381" s="23" t="s">
        <v>2008</v>
      </c>
      <c r="E381" s="25">
        <v>42339</v>
      </c>
      <c r="F381" s="25">
        <v>43070</v>
      </c>
      <c r="G381" s="26">
        <v>19270</v>
      </c>
      <c r="H381" s="26">
        <v>8000</v>
      </c>
      <c r="I381" s="26">
        <v>11270</v>
      </c>
      <c r="J381" s="26"/>
      <c r="K381" s="26"/>
    </row>
    <row r="382" spans="1:11" s="5" customFormat="1" ht="30" customHeight="1" outlineLevel="2">
      <c r="A382" s="23">
        <v>33</v>
      </c>
      <c r="B382" s="24" t="s">
        <v>762</v>
      </c>
      <c r="C382" s="24" t="s">
        <v>763</v>
      </c>
      <c r="D382" s="23" t="s">
        <v>2008</v>
      </c>
      <c r="E382" s="25">
        <v>42583</v>
      </c>
      <c r="F382" s="25">
        <v>43070</v>
      </c>
      <c r="G382" s="26">
        <v>30000</v>
      </c>
      <c r="H382" s="26">
        <v>1700</v>
      </c>
      <c r="I382" s="26">
        <v>13000</v>
      </c>
      <c r="J382" s="26"/>
      <c r="K382" s="26"/>
    </row>
    <row r="383" spans="1:11" s="5" customFormat="1" ht="33.75" customHeight="1" outlineLevel="2">
      <c r="A383" s="23">
        <v>34</v>
      </c>
      <c r="B383" s="24" t="s">
        <v>764</v>
      </c>
      <c r="C383" s="24" t="s">
        <v>765</v>
      </c>
      <c r="D383" s="23" t="s">
        <v>2009</v>
      </c>
      <c r="E383" s="25">
        <v>42644</v>
      </c>
      <c r="F383" s="25">
        <v>43435</v>
      </c>
      <c r="G383" s="26">
        <v>75000</v>
      </c>
      <c r="H383" s="26">
        <v>5000</v>
      </c>
      <c r="I383" s="26">
        <v>25000</v>
      </c>
      <c r="J383" s="26"/>
      <c r="K383" s="26"/>
    </row>
    <row r="384" spans="1:11" s="7" customFormat="1" ht="30" customHeight="1" outlineLevel="2">
      <c r="A384" s="23">
        <v>35</v>
      </c>
      <c r="B384" s="24" t="s">
        <v>766</v>
      </c>
      <c r="C384" s="24" t="s">
        <v>767</v>
      </c>
      <c r="D384" s="23" t="s">
        <v>2009</v>
      </c>
      <c r="E384" s="25">
        <v>42675</v>
      </c>
      <c r="F384" s="25">
        <v>43617</v>
      </c>
      <c r="G384" s="26">
        <v>56640</v>
      </c>
      <c r="H384" s="26">
        <v>10000</v>
      </c>
      <c r="I384" s="26">
        <v>10000</v>
      </c>
      <c r="J384" s="26"/>
      <c r="K384" s="26"/>
    </row>
    <row r="385" spans="1:11" s="5" customFormat="1" ht="34.5" customHeight="1" outlineLevel="2">
      <c r="A385" s="23">
        <v>36</v>
      </c>
      <c r="B385" s="24" t="s">
        <v>768</v>
      </c>
      <c r="C385" s="24" t="s">
        <v>769</v>
      </c>
      <c r="D385" s="23" t="s">
        <v>2009</v>
      </c>
      <c r="E385" s="25">
        <v>42644</v>
      </c>
      <c r="F385" s="25">
        <v>43435</v>
      </c>
      <c r="G385" s="26">
        <v>50000</v>
      </c>
      <c r="H385" s="26">
        <v>15000</v>
      </c>
      <c r="I385" s="26">
        <v>20000</v>
      </c>
      <c r="J385" s="26"/>
      <c r="K385" s="26"/>
    </row>
    <row r="386" spans="1:11" s="5" customFormat="1" ht="36.75" customHeight="1" outlineLevel="2">
      <c r="A386" s="23">
        <v>37</v>
      </c>
      <c r="B386" s="24" t="s">
        <v>770</v>
      </c>
      <c r="C386" s="24" t="s">
        <v>771</v>
      </c>
      <c r="D386" s="23" t="s">
        <v>2009</v>
      </c>
      <c r="E386" s="25">
        <v>42644</v>
      </c>
      <c r="F386" s="25">
        <v>43435</v>
      </c>
      <c r="G386" s="26">
        <v>50000</v>
      </c>
      <c r="H386" s="26">
        <v>14700</v>
      </c>
      <c r="I386" s="26">
        <v>20000</v>
      </c>
      <c r="J386" s="26"/>
      <c r="K386" s="26"/>
    </row>
    <row r="387" spans="1:11" s="5" customFormat="1" ht="45" customHeight="1" outlineLevel="2">
      <c r="A387" s="23">
        <v>38</v>
      </c>
      <c r="B387" s="24" t="s">
        <v>772</v>
      </c>
      <c r="C387" s="24" t="s">
        <v>773</v>
      </c>
      <c r="D387" s="23" t="s">
        <v>2009</v>
      </c>
      <c r="E387" s="25">
        <v>42309</v>
      </c>
      <c r="F387" s="25">
        <v>43435</v>
      </c>
      <c r="G387" s="26">
        <v>102421</v>
      </c>
      <c r="H387" s="26">
        <v>49500</v>
      </c>
      <c r="I387" s="26">
        <v>25000</v>
      </c>
      <c r="J387" s="26"/>
      <c r="K387" s="26"/>
    </row>
    <row r="388" spans="1:11" s="5" customFormat="1" ht="34.5" customHeight="1" outlineLevel="2">
      <c r="A388" s="23">
        <v>39</v>
      </c>
      <c r="B388" s="24" t="s">
        <v>774</v>
      </c>
      <c r="C388" s="24" t="s">
        <v>310</v>
      </c>
      <c r="D388" s="23" t="s">
        <v>2009</v>
      </c>
      <c r="E388" s="25">
        <v>42705</v>
      </c>
      <c r="F388" s="25">
        <v>43132</v>
      </c>
      <c r="G388" s="26">
        <v>54000</v>
      </c>
      <c r="H388" s="26">
        <v>4000</v>
      </c>
      <c r="I388" s="26">
        <v>48000</v>
      </c>
      <c r="J388" s="26"/>
      <c r="K388" s="26"/>
    </row>
    <row r="389" spans="1:11" s="5" customFormat="1" ht="34.5" customHeight="1" outlineLevel="2">
      <c r="A389" s="23">
        <v>40</v>
      </c>
      <c r="B389" s="24" t="s">
        <v>775</v>
      </c>
      <c r="C389" s="24" t="s">
        <v>776</v>
      </c>
      <c r="D389" s="23" t="s">
        <v>2009</v>
      </c>
      <c r="E389" s="25">
        <v>42339</v>
      </c>
      <c r="F389" s="25">
        <v>43132</v>
      </c>
      <c r="G389" s="26">
        <v>36700</v>
      </c>
      <c r="H389" s="26">
        <v>23000</v>
      </c>
      <c r="I389" s="26">
        <v>10000</v>
      </c>
      <c r="J389" s="26"/>
      <c r="K389" s="26"/>
    </row>
    <row r="390" spans="1:11" s="5" customFormat="1" ht="30" customHeight="1" outlineLevel="2">
      <c r="A390" s="23">
        <v>41</v>
      </c>
      <c r="B390" s="24" t="s">
        <v>777</v>
      </c>
      <c r="C390" s="24" t="s">
        <v>778</v>
      </c>
      <c r="D390" s="23" t="s">
        <v>2009</v>
      </c>
      <c r="E390" s="25">
        <v>42005</v>
      </c>
      <c r="F390" s="25">
        <v>43374</v>
      </c>
      <c r="G390" s="26">
        <v>61754</v>
      </c>
      <c r="H390" s="26">
        <v>27720</v>
      </c>
      <c r="I390" s="26">
        <v>27000</v>
      </c>
      <c r="J390" s="26"/>
      <c r="K390" s="26"/>
    </row>
    <row r="391" spans="1:11" s="5" customFormat="1" ht="41.25" customHeight="1" outlineLevel="2">
      <c r="A391" s="23">
        <v>42</v>
      </c>
      <c r="B391" s="24" t="s">
        <v>779</v>
      </c>
      <c r="C391" s="24" t="s">
        <v>780</v>
      </c>
      <c r="D391" s="23" t="s">
        <v>2009</v>
      </c>
      <c r="E391" s="25">
        <v>42522</v>
      </c>
      <c r="F391" s="25">
        <v>43800</v>
      </c>
      <c r="G391" s="26">
        <v>80000</v>
      </c>
      <c r="H391" s="26">
        <v>2000</v>
      </c>
      <c r="I391" s="26">
        <v>30000</v>
      </c>
      <c r="J391" s="26"/>
      <c r="K391" s="26"/>
    </row>
    <row r="392" spans="1:11" s="5" customFormat="1" ht="35.25" customHeight="1" outlineLevel="2">
      <c r="A392" s="23">
        <v>43</v>
      </c>
      <c r="B392" s="24" t="s">
        <v>781</v>
      </c>
      <c r="C392" s="24" t="s">
        <v>782</v>
      </c>
      <c r="D392" s="23" t="s">
        <v>2009</v>
      </c>
      <c r="E392" s="25">
        <v>42614</v>
      </c>
      <c r="F392" s="25">
        <v>43800</v>
      </c>
      <c r="G392" s="26">
        <v>163776</v>
      </c>
      <c r="H392" s="26">
        <v>40000</v>
      </c>
      <c r="I392" s="26">
        <v>80000</v>
      </c>
      <c r="J392" s="26"/>
      <c r="K392" s="26"/>
    </row>
    <row r="393" spans="1:11" s="5" customFormat="1" ht="36.75" customHeight="1" outlineLevel="2">
      <c r="A393" s="23">
        <v>44</v>
      </c>
      <c r="B393" s="24" t="s">
        <v>783</v>
      </c>
      <c r="C393" s="24" t="s">
        <v>784</v>
      </c>
      <c r="D393" s="23" t="s">
        <v>2009</v>
      </c>
      <c r="E393" s="25">
        <v>42552</v>
      </c>
      <c r="F393" s="25">
        <v>43647</v>
      </c>
      <c r="G393" s="26">
        <v>76000</v>
      </c>
      <c r="H393" s="26">
        <v>17754</v>
      </c>
      <c r="I393" s="26">
        <v>23000</v>
      </c>
      <c r="J393" s="26"/>
      <c r="K393" s="26"/>
    </row>
    <row r="394" spans="1:11" s="5" customFormat="1" ht="30" customHeight="1" outlineLevel="2">
      <c r="A394" s="23">
        <v>45</v>
      </c>
      <c r="B394" s="24" t="s">
        <v>785</v>
      </c>
      <c r="C394" s="24" t="s">
        <v>786</v>
      </c>
      <c r="D394" s="23" t="s">
        <v>2009</v>
      </c>
      <c r="E394" s="25">
        <v>42644</v>
      </c>
      <c r="F394" s="25">
        <v>43617</v>
      </c>
      <c r="G394" s="26">
        <v>50000</v>
      </c>
      <c r="H394" s="26">
        <v>6000</v>
      </c>
      <c r="I394" s="26">
        <v>20000</v>
      </c>
      <c r="J394" s="26"/>
      <c r="K394" s="26"/>
    </row>
    <row r="395" spans="1:11" s="5" customFormat="1" ht="30" customHeight="1" outlineLevel="2">
      <c r="A395" s="23">
        <v>46</v>
      </c>
      <c r="B395" s="24" t="s">
        <v>787</v>
      </c>
      <c r="C395" s="24" t="s">
        <v>788</v>
      </c>
      <c r="D395" s="23" t="s">
        <v>2009</v>
      </c>
      <c r="E395" s="25">
        <v>42370</v>
      </c>
      <c r="F395" s="25">
        <v>44166</v>
      </c>
      <c r="G395" s="26">
        <v>80000</v>
      </c>
      <c r="H395" s="26">
        <v>10000</v>
      </c>
      <c r="I395" s="26">
        <v>7000</v>
      </c>
      <c r="J395" s="26"/>
      <c r="K395" s="26"/>
    </row>
    <row r="396" spans="1:11" s="5" customFormat="1" ht="44.25" customHeight="1" outlineLevel="2">
      <c r="A396" s="23">
        <v>47</v>
      </c>
      <c r="B396" s="24" t="s">
        <v>789</v>
      </c>
      <c r="C396" s="24" t="s">
        <v>790</v>
      </c>
      <c r="D396" s="23" t="s">
        <v>2009</v>
      </c>
      <c r="E396" s="25">
        <v>42278</v>
      </c>
      <c r="F396" s="25">
        <v>43435</v>
      </c>
      <c r="G396" s="26">
        <v>60200</v>
      </c>
      <c r="H396" s="26">
        <v>16000</v>
      </c>
      <c r="I396" s="26">
        <v>22000</v>
      </c>
      <c r="J396" s="26"/>
      <c r="K396" s="26"/>
    </row>
    <row r="397" spans="1:11" s="5" customFormat="1" ht="30.75" customHeight="1" outlineLevel="2">
      <c r="A397" s="23">
        <v>48</v>
      </c>
      <c r="B397" s="24" t="s">
        <v>791</v>
      </c>
      <c r="C397" s="24" t="s">
        <v>792</v>
      </c>
      <c r="D397" s="23" t="s">
        <v>2009</v>
      </c>
      <c r="E397" s="25">
        <v>42583</v>
      </c>
      <c r="F397" s="25">
        <v>43800</v>
      </c>
      <c r="G397" s="26">
        <v>58600</v>
      </c>
      <c r="H397" s="26">
        <v>2000</v>
      </c>
      <c r="I397" s="26">
        <v>8000</v>
      </c>
      <c r="J397" s="26"/>
      <c r="K397" s="26"/>
    </row>
    <row r="398" spans="1:11" s="5" customFormat="1" ht="30.75" customHeight="1" outlineLevel="2">
      <c r="A398" s="23">
        <v>49</v>
      </c>
      <c r="B398" s="24" t="s">
        <v>793</v>
      </c>
      <c r="C398" s="24" t="s">
        <v>794</v>
      </c>
      <c r="D398" s="23" t="s">
        <v>2009</v>
      </c>
      <c r="E398" s="25">
        <v>42430</v>
      </c>
      <c r="F398" s="25">
        <v>43800</v>
      </c>
      <c r="G398" s="26">
        <v>40000</v>
      </c>
      <c r="H398" s="26">
        <v>11000</v>
      </c>
      <c r="I398" s="26">
        <v>6000</v>
      </c>
      <c r="J398" s="26"/>
      <c r="K398" s="26"/>
    </row>
    <row r="399" spans="1:11" s="5" customFormat="1" ht="38.25" customHeight="1" outlineLevel="2">
      <c r="A399" s="23">
        <v>50</v>
      </c>
      <c r="B399" s="24" t="s">
        <v>795</v>
      </c>
      <c r="C399" s="24" t="s">
        <v>796</v>
      </c>
      <c r="D399" s="23" t="s">
        <v>2009</v>
      </c>
      <c r="E399" s="25">
        <v>42370</v>
      </c>
      <c r="F399" s="25">
        <v>43800</v>
      </c>
      <c r="G399" s="26">
        <v>20153</v>
      </c>
      <c r="H399" s="26">
        <v>1600</v>
      </c>
      <c r="I399" s="26">
        <v>6000</v>
      </c>
      <c r="J399" s="26"/>
      <c r="K399" s="26"/>
    </row>
    <row r="400" spans="1:11" s="5" customFormat="1" ht="36" customHeight="1" outlineLevel="2">
      <c r="A400" s="23">
        <v>51</v>
      </c>
      <c r="B400" s="24" t="s">
        <v>797</v>
      </c>
      <c r="C400" s="24" t="s">
        <v>798</v>
      </c>
      <c r="D400" s="23" t="s">
        <v>2009</v>
      </c>
      <c r="E400" s="25">
        <v>42552</v>
      </c>
      <c r="F400" s="25">
        <v>43435</v>
      </c>
      <c r="G400" s="26">
        <v>17500</v>
      </c>
      <c r="H400" s="26">
        <v>4900</v>
      </c>
      <c r="I400" s="26">
        <v>7600</v>
      </c>
      <c r="J400" s="26"/>
      <c r="K400" s="26"/>
    </row>
    <row r="401" spans="1:11" s="5" customFormat="1" ht="34.5" customHeight="1" outlineLevel="2">
      <c r="A401" s="23">
        <v>52</v>
      </c>
      <c r="B401" s="24" t="s">
        <v>799</v>
      </c>
      <c r="C401" s="24" t="s">
        <v>800</v>
      </c>
      <c r="D401" s="23" t="s">
        <v>2009</v>
      </c>
      <c r="E401" s="25">
        <v>42217</v>
      </c>
      <c r="F401" s="25">
        <v>43800</v>
      </c>
      <c r="G401" s="26">
        <v>35000</v>
      </c>
      <c r="H401" s="26">
        <v>7742</v>
      </c>
      <c r="I401" s="26">
        <v>10000</v>
      </c>
      <c r="J401" s="26"/>
      <c r="K401" s="26"/>
    </row>
    <row r="402" spans="1:11" s="5" customFormat="1" ht="43.5" customHeight="1" outlineLevel="2">
      <c r="A402" s="23">
        <v>53</v>
      </c>
      <c r="B402" s="24" t="s">
        <v>801</v>
      </c>
      <c r="C402" s="24" t="s">
        <v>802</v>
      </c>
      <c r="D402" s="23" t="s">
        <v>2009</v>
      </c>
      <c r="E402" s="25">
        <v>42064</v>
      </c>
      <c r="F402" s="25">
        <v>43435</v>
      </c>
      <c r="G402" s="26">
        <v>124620</v>
      </c>
      <c r="H402" s="26">
        <v>38860</v>
      </c>
      <c r="I402" s="26">
        <v>60000</v>
      </c>
      <c r="J402" s="26"/>
      <c r="K402" s="26"/>
    </row>
    <row r="403" spans="1:11" s="5" customFormat="1" ht="33" customHeight="1" outlineLevel="2">
      <c r="A403" s="23">
        <v>54</v>
      </c>
      <c r="B403" s="24" t="s">
        <v>803</v>
      </c>
      <c r="C403" s="24" t="s">
        <v>804</v>
      </c>
      <c r="D403" s="23" t="s">
        <v>2009</v>
      </c>
      <c r="E403" s="25">
        <v>42614</v>
      </c>
      <c r="F403" s="25">
        <v>43132</v>
      </c>
      <c r="G403" s="26">
        <v>12500</v>
      </c>
      <c r="H403" s="26">
        <v>3000</v>
      </c>
      <c r="I403" s="26">
        <v>6000</v>
      </c>
      <c r="J403" s="26"/>
      <c r="K403" s="26"/>
    </row>
    <row r="404" spans="1:11" s="5" customFormat="1" ht="33" customHeight="1" outlineLevel="2">
      <c r="A404" s="23">
        <v>55</v>
      </c>
      <c r="B404" s="24" t="s">
        <v>805</v>
      </c>
      <c r="C404" s="24" t="s">
        <v>806</v>
      </c>
      <c r="D404" s="23" t="s">
        <v>2009</v>
      </c>
      <c r="E404" s="25">
        <v>42675</v>
      </c>
      <c r="F404" s="25">
        <v>43435</v>
      </c>
      <c r="G404" s="26">
        <v>10000</v>
      </c>
      <c r="H404" s="26">
        <v>450</v>
      </c>
      <c r="I404" s="26">
        <v>5000</v>
      </c>
      <c r="J404" s="26"/>
      <c r="K404" s="26"/>
    </row>
    <row r="405" spans="1:11" s="5" customFormat="1" ht="36.75" customHeight="1" outlineLevel="2">
      <c r="A405" s="23">
        <v>56</v>
      </c>
      <c r="B405" s="24" t="s">
        <v>807</v>
      </c>
      <c r="C405" s="24" t="s">
        <v>808</v>
      </c>
      <c r="D405" s="23" t="s">
        <v>2009</v>
      </c>
      <c r="E405" s="25">
        <v>42644</v>
      </c>
      <c r="F405" s="25">
        <v>44044</v>
      </c>
      <c r="G405" s="26">
        <v>600000</v>
      </c>
      <c r="H405" s="26">
        <v>15000</v>
      </c>
      <c r="I405" s="26">
        <v>60000</v>
      </c>
      <c r="J405" s="26"/>
      <c r="K405" s="26"/>
    </row>
    <row r="406" spans="1:11" s="5" customFormat="1" ht="30.75" customHeight="1" outlineLevel="2">
      <c r="A406" s="23">
        <v>57</v>
      </c>
      <c r="B406" s="24" t="s">
        <v>809</v>
      </c>
      <c r="C406" s="24" t="s">
        <v>810</v>
      </c>
      <c r="D406" s="23" t="s">
        <v>2009</v>
      </c>
      <c r="E406" s="25">
        <v>42370</v>
      </c>
      <c r="F406" s="25">
        <v>44166</v>
      </c>
      <c r="G406" s="26">
        <v>600000</v>
      </c>
      <c r="H406" s="26">
        <v>60000</v>
      </c>
      <c r="I406" s="26">
        <v>60000</v>
      </c>
      <c r="J406" s="26"/>
      <c r="K406" s="26"/>
    </row>
    <row r="407" spans="1:11" s="5" customFormat="1" ht="30.75" customHeight="1" outlineLevel="2">
      <c r="A407" s="23">
        <v>58</v>
      </c>
      <c r="B407" s="24" t="s">
        <v>811</v>
      </c>
      <c r="C407" s="24" t="s">
        <v>812</v>
      </c>
      <c r="D407" s="23" t="s">
        <v>2009</v>
      </c>
      <c r="E407" s="25">
        <v>42401</v>
      </c>
      <c r="F407" s="25">
        <v>43252</v>
      </c>
      <c r="G407" s="26">
        <v>120000</v>
      </c>
      <c r="H407" s="26">
        <v>40000</v>
      </c>
      <c r="I407" s="26">
        <v>60000</v>
      </c>
      <c r="J407" s="26"/>
      <c r="K407" s="26"/>
    </row>
    <row r="408" spans="1:11" s="5" customFormat="1" ht="34.5" customHeight="1" outlineLevel="2">
      <c r="A408" s="23">
        <v>59</v>
      </c>
      <c r="B408" s="24" t="s">
        <v>813</v>
      </c>
      <c r="C408" s="24" t="s">
        <v>814</v>
      </c>
      <c r="D408" s="23" t="s">
        <v>2009</v>
      </c>
      <c r="E408" s="25">
        <v>41640</v>
      </c>
      <c r="F408" s="25">
        <v>43435</v>
      </c>
      <c r="G408" s="26">
        <v>120000</v>
      </c>
      <c r="H408" s="26">
        <v>77000</v>
      </c>
      <c r="I408" s="26">
        <v>22000</v>
      </c>
      <c r="J408" s="26"/>
      <c r="K408" s="26"/>
    </row>
    <row r="409" spans="1:11" s="5" customFormat="1" ht="30" customHeight="1" outlineLevel="2">
      <c r="A409" s="23">
        <v>60</v>
      </c>
      <c r="B409" s="24" t="s">
        <v>815</v>
      </c>
      <c r="C409" s="24" t="s">
        <v>816</v>
      </c>
      <c r="D409" s="23" t="s">
        <v>2009</v>
      </c>
      <c r="E409" s="25">
        <v>42644</v>
      </c>
      <c r="F409" s="25">
        <v>43435</v>
      </c>
      <c r="G409" s="26">
        <v>80000</v>
      </c>
      <c r="H409" s="26">
        <v>10000</v>
      </c>
      <c r="I409" s="26">
        <v>40000</v>
      </c>
      <c r="J409" s="26"/>
      <c r="K409" s="26"/>
    </row>
    <row r="410" spans="1:11" s="5" customFormat="1" ht="30" customHeight="1" outlineLevel="2">
      <c r="A410" s="23">
        <v>61</v>
      </c>
      <c r="B410" s="24" t="s">
        <v>817</v>
      </c>
      <c r="C410" s="24" t="s">
        <v>818</v>
      </c>
      <c r="D410" s="23" t="s">
        <v>2009</v>
      </c>
      <c r="E410" s="25">
        <v>42614</v>
      </c>
      <c r="F410" s="25">
        <v>43435</v>
      </c>
      <c r="G410" s="26">
        <v>60000</v>
      </c>
      <c r="H410" s="26">
        <v>6000</v>
      </c>
      <c r="I410" s="26">
        <v>30000</v>
      </c>
      <c r="J410" s="26"/>
      <c r="K410" s="26"/>
    </row>
    <row r="411" spans="1:11" s="5" customFormat="1" ht="30" customHeight="1" outlineLevel="2">
      <c r="A411" s="23">
        <v>62</v>
      </c>
      <c r="B411" s="24" t="s">
        <v>819</v>
      </c>
      <c r="C411" s="24" t="s">
        <v>820</v>
      </c>
      <c r="D411" s="23" t="s">
        <v>2009</v>
      </c>
      <c r="E411" s="25">
        <v>42552</v>
      </c>
      <c r="F411" s="25">
        <v>43435</v>
      </c>
      <c r="G411" s="26">
        <v>80000</v>
      </c>
      <c r="H411" s="26">
        <v>10000</v>
      </c>
      <c r="I411" s="26">
        <v>40000</v>
      </c>
      <c r="J411" s="26"/>
      <c r="K411" s="26"/>
    </row>
    <row r="412" spans="1:11" s="5" customFormat="1" ht="45" customHeight="1" outlineLevel="2">
      <c r="A412" s="23">
        <v>63</v>
      </c>
      <c r="B412" s="24" t="s">
        <v>821</v>
      </c>
      <c r="C412" s="24" t="s">
        <v>822</v>
      </c>
      <c r="D412" s="23" t="s">
        <v>2009</v>
      </c>
      <c r="E412" s="25">
        <v>42705</v>
      </c>
      <c r="F412" s="25">
        <v>44166</v>
      </c>
      <c r="G412" s="26">
        <v>218900</v>
      </c>
      <c r="H412" s="26">
        <v>2000</v>
      </c>
      <c r="I412" s="26">
        <v>50000</v>
      </c>
      <c r="J412" s="26"/>
      <c r="K412" s="26"/>
    </row>
    <row r="413" spans="1:11" s="5" customFormat="1" ht="30" customHeight="1" outlineLevel="2">
      <c r="A413" s="23">
        <v>64</v>
      </c>
      <c r="B413" s="24" t="s">
        <v>823</v>
      </c>
      <c r="C413" s="24" t="s">
        <v>824</v>
      </c>
      <c r="D413" s="23" t="s">
        <v>2009</v>
      </c>
      <c r="E413" s="25">
        <v>42370</v>
      </c>
      <c r="F413" s="25">
        <v>43800</v>
      </c>
      <c r="G413" s="26">
        <v>80000</v>
      </c>
      <c r="H413" s="26">
        <v>8000</v>
      </c>
      <c r="I413" s="26">
        <v>20000</v>
      </c>
      <c r="J413" s="26"/>
      <c r="K413" s="26"/>
    </row>
    <row r="414" spans="1:11" s="5" customFormat="1" ht="30" customHeight="1" outlineLevel="2">
      <c r="A414" s="23">
        <v>65</v>
      </c>
      <c r="B414" s="24" t="s">
        <v>825</v>
      </c>
      <c r="C414" s="24" t="s">
        <v>826</v>
      </c>
      <c r="D414" s="23" t="s">
        <v>2009</v>
      </c>
      <c r="E414" s="25">
        <v>42675</v>
      </c>
      <c r="F414" s="25">
        <v>43435</v>
      </c>
      <c r="G414" s="26">
        <v>50000</v>
      </c>
      <c r="H414" s="26">
        <v>2200</v>
      </c>
      <c r="I414" s="26">
        <v>20000</v>
      </c>
      <c r="J414" s="26"/>
      <c r="K414" s="26"/>
    </row>
    <row r="415" spans="1:11" s="5" customFormat="1" ht="36.75" customHeight="1" outlineLevel="2">
      <c r="A415" s="23">
        <v>66</v>
      </c>
      <c r="B415" s="24" t="s">
        <v>827</v>
      </c>
      <c r="C415" s="24" t="s">
        <v>828</v>
      </c>
      <c r="D415" s="23" t="s">
        <v>2009</v>
      </c>
      <c r="E415" s="25">
        <v>42370</v>
      </c>
      <c r="F415" s="25">
        <v>43800</v>
      </c>
      <c r="G415" s="26">
        <v>200000</v>
      </c>
      <c r="H415" s="26">
        <v>50000</v>
      </c>
      <c r="I415" s="26">
        <v>50000</v>
      </c>
      <c r="J415" s="26"/>
      <c r="K415" s="26"/>
    </row>
    <row r="416" spans="1:11" s="5" customFormat="1" ht="33.75" customHeight="1" outlineLevel="2">
      <c r="A416" s="23">
        <v>67</v>
      </c>
      <c r="B416" s="24" t="s">
        <v>829</v>
      </c>
      <c r="C416" s="24" t="s">
        <v>830</v>
      </c>
      <c r="D416" s="23" t="s">
        <v>2009</v>
      </c>
      <c r="E416" s="25">
        <v>42552</v>
      </c>
      <c r="F416" s="25">
        <v>43344</v>
      </c>
      <c r="G416" s="26">
        <v>85000</v>
      </c>
      <c r="H416" s="26">
        <v>10000</v>
      </c>
      <c r="I416" s="26">
        <v>45000</v>
      </c>
      <c r="J416" s="26"/>
      <c r="K416" s="26"/>
    </row>
    <row r="417" spans="1:11" s="5" customFormat="1" ht="34.5" customHeight="1" outlineLevel="2">
      <c r="A417" s="23">
        <v>68</v>
      </c>
      <c r="B417" s="24" t="s">
        <v>831</v>
      </c>
      <c r="C417" s="24" t="s">
        <v>832</v>
      </c>
      <c r="D417" s="23" t="s">
        <v>2009</v>
      </c>
      <c r="E417" s="25">
        <v>42491</v>
      </c>
      <c r="F417" s="25">
        <v>43435</v>
      </c>
      <c r="G417" s="26">
        <v>65000</v>
      </c>
      <c r="H417" s="26">
        <v>8000</v>
      </c>
      <c r="I417" s="26">
        <v>30000</v>
      </c>
      <c r="J417" s="26"/>
      <c r="K417" s="26"/>
    </row>
    <row r="418" spans="1:11" s="5" customFormat="1" ht="34.5" customHeight="1" outlineLevel="2">
      <c r="A418" s="23">
        <v>69</v>
      </c>
      <c r="B418" s="24" t="s">
        <v>833</v>
      </c>
      <c r="C418" s="24" t="s">
        <v>834</v>
      </c>
      <c r="D418" s="23" t="s">
        <v>2009</v>
      </c>
      <c r="E418" s="25">
        <v>42278</v>
      </c>
      <c r="F418" s="25">
        <v>43739</v>
      </c>
      <c r="G418" s="26">
        <v>65000</v>
      </c>
      <c r="H418" s="26">
        <v>19700</v>
      </c>
      <c r="I418" s="26">
        <v>9000</v>
      </c>
      <c r="J418" s="26"/>
      <c r="K418" s="26"/>
    </row>
    <row r="419" spans="1:11" s="5" customFormat="1" ht="30" customHeight="1" outlineLevel="2">
      <c r="A419" s="23">
        <v>70</v>
      </c>
      <c r="B419" s="24" t="s">
        <v>835</v>
      </c>
      <c r="C419" s="24" t="s">
        <v>836</v>
      </c>
      <c r="D419" s="23" t="s">
        <v>2009</v>
      </c>
      <c r="E419" s="25">
        <v>42370</v>
      </c>
      <c r="F419" s="25">
        <v>43221</v>
      </c>
      <c r="G419" s="26">
        <v>50000</v>
      </c>
      <c r="H419" s="26">
        <v>22000</v>
      </c>
      <c r="I419" s="26">
        <v>20000</v>
      </c>
      <c r="J419" s="26"/>
      <c r="K419" s="26"/>
    </row>
    <row r="420" spans="1:11" s="5" customFormat="1" ht="30" customHeight="1" outlineLevel="2">
      <c r="A420" s="23">
        <v>71</v>
      </c>
      <c r="B420" s="24" t="s">
        <v>837</v>
      </c>
      <c r="C420" s="24" t="s">
        <v>838</v>
      </c>
      <c r="D420" s="23" t="s">
        <v>2009</v>
      </c>
      <c r="E420" s="25">
        <v>42430</v>
      </c>
      <c r="F420" s="25">
        <v>43435</v>
      </c>
      <c r="G420" s="26">
        <v>100000</v>
      </c>
      <c r="H420" s="26">
        <v>20000</v>
      </c>
      <c r="I420" s="26">
        <v>50000</v>
      </c>
      <c r="J420" s="26"/>
      <c r="K420" s="26"/>
    </row>
    <row r="421" spans="1:11" s="5" customFormat="1" ht="34.5" customHeight="1" outlineLevel="2">
      <c r="A421" s="23">
        <v>72</v>
      </c>
      <c r="B421" s="24" t="s">
        <v>839</v>
      </c>
      <c r="C421" s="24" t="s">
        <v>840</v>
      </c>
      <c r="D421" s="23" t="s">
        <v>2009</v>
      </c>
      <c r="E421" s="25">
        <v>42491</v>
      </c>
      <c r="F421" s="25">
        <v>43435</v>
      </c>
      <c r="G421" s="26">
        <v>75000</v>
      </c>
      <c r="H421" s="26">
        <v>16000</v>
      </c>
      <c r="I421" s="26">
        <v>20000</v>
      </c>
      <c r="J421" s="26"/>
      <c r="K421" s="26"/>
    </row>
    <row r="422" spans="1:11" s="5" customFormat="1" ht="30" customHeight="1" outlineLevel="2">
      <c r="A422" s="23">
        <v>73</v>
      </c>
      <c r="B422" s="24" t="s">
        <v>841</v>
      </c>
      <c r="C422" s="24" t="s">
        <v>842</v>
      </c>
      <c r="D422" s="23" t="s">
        <v>2009</v>
      </c>
      <c r="E422" s="25">
        <v>42186</v>
      </c>
      <c r="F422" s="25">
        <v>43435</v>
      </c>
      <c r="G422" s="26">
        <v>180000</v>
      </c>
      <c r="H422" s="26">
        <v>80000</v>
      </c>
      <c r="I422" s="26">
        <v>39000</v>
      </c>
      <c r="J422" s="26"/>
      <c r="K422" s="26"/>
    </row>
    <row r="423" spans="1:11" s="5" customFormat="1" ht="34.5" customHeight="1" outlineLevel="2">
      <c r="A423" s="23">
        <v>74</v>
      </c>
      <c r="B423" s="24" t="s">
        <v>843</v>
      </c>
      <c r="C423" s="24" t="s">
        <v>844</v>
      </c>
      <c r="D423" s="23" t="s">
        <v>2009</v>
      </c>
      <c r="E423" s="25">
        <v>42461</v>
      </c>
      <c r="F423" s="25">
        <v>43435</v>
      </c>
      <c r="G423" s="26">
        <v>200000</v>
      </c>
      <c r="H423" s="26">
        <v>57800</v>
      </c>
      <c r="I423" s="26">
        <v>100000</v>
      </c>
      <c r="J423" s="26"/>
      <c r="K423" s="26"/>
    </row>
    <row r="424" spans="1:11" s="5" customFormat="1" ht="34.5" customHeight="1" outlineLevel="2">
      <c r="A424" s="23">
        <v>75</v>
      </c>
      <c r="B424" s="24" t="s">
        <v>845</v>
      </c>
      <c r="C424" s="24" t="s">
        <v>846</v>
      </c>
      <c r="D424" s="23" t="s">
        <v>2009</v>
      </c>
      <c r="E424" s="25">
        <v>42461</v>
      </c>
      <c r="F424" s="25">
        <v>43435</v>
      </c>
      <c r="G424" s="26">
        <v>80000</v>
      </c>
      <c r="H424" s="26">
        <v>22000</v>
      </c>
      <c r="I424" s="26">
        <v>30000</v>
      </c>
      <c r="J424" s="26"/>
      <c r="K424" s="26"/>
    </row>
    <row r="425" spans="1:11" s="5" customFormat="1" ht="30" customHeight="1" outlineLevel="2">
      <c r="A425" s="23">
        <v>76</v>
      </c>
      <c r="B425" s="24" t="s">
        <v>847</v>
      </c>
      <c r="C425" s="24" t="s">
        <v>848</v>
      </c>
      <c r="D425" s="23" t="s">
        <v>2009</v>
      </c>
      <c r="E425" s="25">
        <v>42339</v>
      </c>
      <c r="F425" s="25">
        <v>43160</v>
      </c>
      <c r="G425" s="26">
        <v>56000</v>
      </c>
      <c r="H425" s="26">
        <v>21500</v>
      </c>
      <c r="I425" s="26">
        <v>31500</v>
      </c>
      <c r="J425" s="26"/>
      <c r="K425" s="26"/>
    </row>
    <row r="426" spans="1:11" s="5" customFormat="1" ht="33.75" customHeight="1" outlineLevel="2">
      <c r="A426" s="23">
        <v>77</v>
      </c>
      <c r="B426" s="24" t="s">
        <v>849</v>
      </c>
      <c r="C426" s="24" t="s">
        <v>850</v>
      </c>
      <c r="D426" s="23" t="s">
        <v>2009</v>
      </c>
      <c r="E426" s="25">
        <v>42552</v>
      </c>
      <c r="F426" s="25">
        <v>43374</v>
      </c>
      <c r="G426" s="26">
        <v>36000</v>
      </c>
      <c r="H426" s="26">
        <v>6000</v>
      </c>
      <c r="I426" s="26">
        <v>20000</v>
      </c>
      <c r="J426" s="26"/>
      <c r="K426" s="26"/>
    </row>
    <row r="427" spans="1:11" s="5" customFormat="1" ht="45" customHeight="1" outlineLevel="2">
      <c r="A427" s="23">
        <v>78</v>
      </c>
      <c r="B427" s="24" t="s">
        <v>851</v>
      </c>
      <c r="C427" s="24" t="s">
        <v>852</v>
      </c>
      <c r="D427" s="23" t="s">
        <v>2009</v>
      </c>
      <c r="E427" s="25">
        <v>42583</v>
      </c>
      <c r="F427" s="25">
        <v>43800</v>
      </c>
      <c r="G427" s="26">
        <v>200000</v>
      </c>
      <c r="H427" s="26">
        <v>15000</v>
      </c>
      <c r="I427" s="26">
        <v>60000</v>
      </c>
      <c r="J427" s="26"/>
      <c r="K427" s="26"/>
    </row>
    <row r="428" spans="1:11" s="7" customFormat="1" ht="30" customHeight="1" outlineLevel="2">
      <c r="A428" s="23">
        <v>79</v>
      </c>
      <c r="B428" s="24" t="s">
        <v>853</v>
      </c>
      <c r="C428" s="24" t="s">
        <v>854</v>
      </c>
      <c r="D428" s="23" t="s">
        <v>2009</v>
      </c>
      <c r="E428" s="25">
        <v>42552</v>
      </c>
      <c r="F428" s="25">
        <v>43617</v>
      </c>
      <c r="G428" s="26">
        <v>200000</v>
      </c>
      <c r="H428" s="26">
        <v>24000</v>
      </c>
      <c r="I428" s="26">
        <v>36000</v>
      </c>
      <c r="J428" s="26"/>
      <c r="K428" s="26"/>
    </row>
    <row r="429" spans="1:11" s="5" customFormat="1" ht="30" customHeight="1" outlineLevel="2">
      <c r="A429" s="23">
        <v>80</v>
      </c>
      <c r="B429" s="24" t="s">
        <v>855</v>
      </c>
      <c r="C429" s="24" t="s">
        <v>856</v>
      </c>
      <c r="D429" s="23" t="s">
        <v>2009</v>
      </c>
      <c r="E429" s="25">
        <v>42644</v>
      </c>
      <c r="F429" s="25">
        <v>43435</v>
      </c>
      <c r="G429" s="26">
        <v>160000</v>
      </c>
      <c r="H429" s="26">
        <v>60000</v>
      </c>
      <c r="I429" s="26">
        <v>52000</v>
      </c>
      <c r="J429" s="26"/>
      <c r="K429" s="26"/>
    </row>
    <row r="430" spans="1:11" s="5" customFormat="1" ht="34.5" customHeight="1" outlineLevel="2">
      <c r="A430" s="23">
        <v>81</v>
      </c>
      <c r="B430" s="24" t="s">
        <v>857</v>
      </c>
      <c r="C430" s="24" t="s">
        <v>858</v>
      </c>
      <c r="D430" s="23" t="s">
        <v>2009</v>
      </c>
      <c r="E430" s="25">
        <v>42583</v>
      </c>
      <c r="F430" s="25">
        <v>43374</v>
      </c>
      <c r="G430" s="26">
        <v>150000</v>
      </c>
      <c r="H430" s="26">
        <v>35000</v>
      </c>
      <c r="I430" s="26">
        <v>55000</v>
      </c>
      <c r="J430" s="26"/>
      <c r="K430" s="26"/>
    </row>
    <row r="431" spans="1:11" s="5" customFormat="1" ht="47.25" customHeight="1" outlineLevel="2">
      <c r="A431" s="23">
        <v>82</v>
      </c>
      <c r="B431" s="24" t="s">
        <v>859</v>
      </c>
      <c r="C431" s="24" t="s">
        <v>860</v>
      </c>
      <c r="D431" s="23" t="s">
        <v>2009</v>
      </c>
      <c r="E431" s="25">
        <v>42064</v>
      </c>
      <c r="F431" s="25">
        <v>43435</v>
      </c>
      <c r="G431" s="26">
        <v>148500</v>
      </c>
      <c r="H431" s="26">
        <v>20000</v>
      </c>
      <c r="I431" s="26">
        <v>60000</v>
      </c>
      <c r="J431" s="26"/>
      <c r="K431" s="26"/>
    </row>
    <row r="432" spans="1:11" s="5" customFormat="1" ht="30" customHeight="1" outlineLevel="2">
      <c r="A432" s="23">
        <v>83</v>
      </c>
      <c r="B432" s="24" t="s">
        <v>861</v>
      </c>
      <c r="C432" s="24" t="s">
        <v>862</v>
      </c>
      <c r="D432" s="23" t="s">
        <v>2009</v>
      </c>
      <c r="E432" s="25">
        <v>42675</v>
      </c>
      <c r="F432" s="25">
        <v>43800</v>
      </c>
      <c r="G432" s="26">
        <v>63000</v>
      </c>
      <c r="H432" s="26">
        <v>3000</v>
      </c>
      <c r="I432" s="26">
        <v>13000</v>
      </c>
      <c r="J432" s="26"/>
      <c r="K432" s="26"/>
    </row>
    <row r="433" spans="1:11" s="7" customFormat="1" ht="30" customHeight="1" outlineLevel="2">
      <c r="A433" s="23">
        <v>84</v>
      </c>
      <c r="B433" s="24" t="s">
        <v>863</v>
      </c>
      <c r="C433" s="24" t="s">
        <v>864</v>
      </c>
      <c r="D433" s="23" t="s">
        <v>2009</v>
      </c>
      <c r="E433" s="25">
        <v>42461</v>
      </c>
      <c r="F433" s="25">
        <v>44166</v>
      </c>
      <c r="G433" s="26">
        <v>50000</v>
      </c>
      <c r="H433" s="26">
        <v>1400</v>
      </c>
      <c r="I433" s="26">
        <v>10000</v>
      </c>
      <c r="J433" s="26"/>
      <c r="K433" s="26"/>
    </row>
    <row r="434" spans="1:11" s="5" customFormat="1" ht="34.5" customHeight="1" outlineLevel="2">
      <c r="A434" s="23">
        <v>85</v>
      </c>
      <c r="B434" s="24" t="s">
        <v>865</v>
      </c>
      <c r="C434" s="24" t="s">
        <v>866</v>
      </c>
      <c r="D434" s="23" t="s">
        <v>2009</v>
      </c>
      <c r="E434" s="25">
        <v>42461</v>
      </c>
      <c r="F434" s="25">
        <v>44166</v>
      </c>
      <c r="G434" s="26">
        <v>50000</v>
      </c>
      <c r="H434" s="26">
        <v>5000</v>
      </c>
      <c r="I434" s="26">
        <v>10000</v>
      </c>
      <c r="J434" s="26"/>
      <c r="K434" s="26"/>
    </row>
    <row r="435" spans="1:11" s="5" customFormat="1" ht="34.5" customHeight="1" outlineLevel="2">
      <c r="A435" s="23">
        <v>86</v>
      </c>
      <c r="B435" s="24" t="s">
        <v>867</v>
      </c>
      <c r="C435" s="24" t="s">
        <v>868</v>
      </c>
      <c r="D435" s="23" t="s">
        <v>2009</v>
      </c>
      <c r="E435" s="25">
        <v>42614</v>
      </c>
      <c r="F435" s="25">
        <v>43678</v>
      </c>
      <c r="G435" s="26">
        <v>44015</v>
      </c>
      <c r="H435" s="26">
        <v>3700</v>
      </c>
      <c r="I435" s="26">
        <v>14000</v>
      </c>
      <c r="J435" s="26"/>
      <c r="K435" s="26"/>
    </row>
    <row r="436" spans="1:11" s="5" customFormat="1" ht="34.5" customHeight="1" outlineLevel="2">
      <c r="A436" s="23">
        <v>87</v>
      </c>
      <c r="B436" s="24" t="s">
        <v>869</v>
      </c>
      <c r="C436" s="24" t="s">
        <v>870</v>
      </c>
      <c r="D436" s="23" t="s">
        <v>2009</v>
      </c>
      <c r="E436" s="25">
        <v>42644</v>
      </c>
      <c r="F436" s="25">
        <v>43435</v>
      </c>
      <c r="G436" s="26">
        <v>50000</v>
      </c>
      <c r="H436" s="26">
        <v>3000</v>
      </c>
      <c r="I436" s="26">
        <v>10000</v>
      </c>
      <c r="J436" s="26"/>
      <c r="K436" s="26"/>
    </row>
    <row r="437" spans="1:11" s="5" customFormat="1" ht="36" customHeight="1" outlineLevel="2">
      <c r="A437" s="23">
        <v>88</v>
      </c>
      <c r="B437" s="24" t="s">
        <v>871</v>
      </c>
      <c r="C437" s="24" t="s">
        <v>872</v>
      </c>
      <c r="D437" s="23" t="s">
        <v>2009</v>
      </c>
      <c r="E437" s="25">
        <v>42461</v>
      </c>
      <c r="F437" s="25">
        <v>43313</v>
      </c>
      <c r="G437" s="26">
        <v>49000</v>
      </c>
      <c r="H437" s="26">
        <v>16000</v>
      </c>
      <c r="I437" s="26">
        <v>5000</v>
      </c>
      <c r="J437" s="26"/>
      <c r="K437" s="26"/>
    </row>
    <row r="438" spans="1:11" s="5" customFormat="1" ht="30" customHeight="1" outlineLevel="2">
      <c r="A438" s="23">
        <v>89</v>
      </c>
      <c r="B438" s="24" t="s">
        <v>873</v>
      </c>
      <c r="C438" s="24" t="s">
        <v>113</v>
      </c>
      <c r="D438" s="23" t="s">
        <v>2009</v>
      </c>
      <c r="E438" s="25">
        <v>42583</v>
      </c>
      <c r="F438" s="25">
        <v>43556</v>
      </c>
      <c r="G438" s="26">
        <v>26500</v>
      </c>
      <c r="H438" s="26">
        <v>1000</v>
      </c>
      <c r="I438" s="26">
        <v>5500</v>
      </c>
      <c r="J438" s="26"/>
      <c r="K438" s="26"/>
    </row>
    <row r="439" spans="1:11" s="5" customFormat="1" ht="34.5" customHeight="1" outlineLevel="2">
      <c r="A439" s="23">
        <v>90</v>
      </c>
      <c r="B439" s="24" t="s">
        <v>874</v>
      </c>
      <c r="C439" s="24" t="s">
        <v>875</v>
      </c>
      <c r="D439" s="23" t="s">
        <v>2009</v>
      </c>
      <c r="E439" s="25">
        <v>42461</v>
      </c>
      <c r="F439" s="25">
        <v>43435</v>
      </c>
      <c r="G439" s="26">
        <v>51000</v>
      </c>
      <c r="H439" s="26">
        <v>8000</v>
      </c>
      <c r="I439" s="26">
        <v>25000</v>
      </c>
      <c r="J439" s="26"/>
      <c r="K439" s="26"/>
    </row>
    <row r="440" spans="1:11" s="5" customFormat="1" ht="30" customHeight="1" outlineLevel="2">
      <c r="A440" s="23">
        <v>91</v>
      </c>
      <c r="B440" s="24" t="s">
        <v>876</v>
      </c>
      <c r="C440" s="24" t="s">
        <v>877</v>
      </c>
      <c r="D440" s="23" t="s">
        <v>2009</v>
      </c>
      <c r="E440" s="25">
        <v>42217</v>
      </c>
      <c r="F440" s="25">
        <v>43800</v>
      </c>
      <c r="G440" s="26">
        <v>43000</v>
      </c>
      <c r="H440" s="26">
        <v>5000</v>
      </c>
      <c r="I440" s="26">
        <v>12600</v>
      </c>
      <c r="J440" s="26"/>
      <c r="K440" s="26"/>
    </row>
    <row r="441" spans="1:11" s="5" customFormat="1" ht="33.75" customHeight="1" outlineLevel="2">
      <c r="A441" s="23">
        <v>92</v>
      </c>
      <c r="B441" s="24" t="s">
        <v>878</v>
      </c>
      <c r="C441" s="24" t="s">
        <v>879</v>
      </c>
      <c r="D441" s="23" t="s">
        <v>2009</v>
      </c>
      <c r="E441" s="25">
        <v>42522</v>
      </c>
      <c r="F441" s="25">
        <v>43435</v>
      </c>
      <c r="G441" s="26">
        <v>33000</v>
      </c>
      <c r="H441" s="26">
        <v>1200</v>
      </c>
      <c r="I441" s="26">
        <v>15000</v>
      </c>
      <c r="J441" s="26"/>
      <c r="K441" s="26"/>
    </row>
    <row r="442" spans="1:11" s="5" customFormat="1" ht="30" customHeight="1" outlineLevel="2">
      <c r="A442" s="23">
        <v>93</v>
      </c>
      <c r="B442" s="24" t="s">
        <v>880</v>
      </c>
      <c r="C442" s="24" t="s">
        <v>659</v>
      </c>
      <c r="D442" s="23" t="s">
        <v>2009</v>
      </c>
      <c r="E442" s="25">
        <v>42522</v>
      </c>
      <c r="F442" s="25">
        <v>43435</v>
      </c>
      <c r="G442" s="26">
        <v>12250</v>
      </c>
      <c r="H442" s="26">
        <v>400</v>
      </c>
      <c r="I442" s="26">
        <v>6400</v>
      </c>
      <c r="J442" s="26"/>
      <c r="K442" s="26"/>
    </row>
    <row r="443" spans="1:11" s="5" customFormat="1" ht="30" customHeight="1" outlineLevel="2">
      <c r="A443" s="23">
        <v>94</v>
      </c>
      <c r="B443" s="24" t="s">
        <v>881</v>
      </c>
      <c r="C443" s="24" t="s">
        <v>882</v>
      </c>
      <c r="D443" s="23" t="s">
        <v>2009</v>
      </c>
      <c r="E443" s="25">
        <v>42461</v>
      </c>
      <c r="F443" s="25">
        <v>43617</v>
      </c>
      <c r="G443" s="26">
        <v>33100</v>
      </c>
      <c r="H443" s="26">
        <v>5000</v>
      </c>
      <c r="I443" s="26">
        <v>12000</v>
      </c>
      <c r="J443" s="26"/>
      <c r="K443" s="26"/>
    </row>
    <row r="444" spans="1:11" s="5" customFormat="1" ht="30" customHeight="1" outlineLevel="2">
      <c r="A444" s="23">
        <v>95</v>
      </c>
      <c r="B444" s="24" t="s">
        <v>883</v>
      </c>
      <c r="C444" s="24" t="s">
        <v>884</v>
      </c>
      <c r="D444" s="23" t="s">
        <v>2009</v>
      </c>
      <c r="E444" s="25">
        <v>42461</v>
      </c>
      <c r="F444" s="25">
        <v>43617</v>
      </c>
      <c r="G444" s="26">
        <v>35000</v>
      </c>
      <c r="H444" s="26">
        <v>1000</v>
      </c>
      <c r="I444" s="26">
        <v>10485</v>
      </c>
      <c r="J444" s="26"/>
      <c r="K444" s="26"/>
    </row>
    <row r="445" spans="1:11" s="5" customFormat="1" ht="30" customHeight="1" outlineLevel="2">
      <c r="A445" s="23">
        <v>96</v>
      </c>
      <c r="B445" s="24" t="s">
        <v>885</v>
      </c>
      <c r="C445" s="24" t="s">
        <v>886</v>
      </c>
      <c r="D445" s="23" t="s">
        <v>2009</v>
      </c>
      <c r="E445" s="25">
        <v>42309</v>
      </c>
      <c r="F445" s="25">
        <v>43374</v>
      </c>
      <c r="G445" s="26">
        <v>30100</v>
      </c>
      <c r="H445" s="26">
        <v>8000</v>
      </c>
      <c r="I445" s="26">
        <v>9000</v>
      </c>
      <c r="J445" s="26"/>
      <c r="K445" s="26"/>
    </row>
    <row r="446" spans="1:11" s="5" customFormat="1" ht="33.75" customHeight="1" outlineLevel="2">
      <c r="A446" s="23">
        <v>97</v>
      </c>
      <c r="B446" s="24" t="s">
        <v>887</v>
      </c>
      <c r="C446" s="24" t="s">
        <v>888</v>
      </c>
      <c r="D446" s="23" t="s">
        <v>2009</v>
      </c>
      <c r="E446" s="25">
        <v>42461</v>
      </c>
      <c r="F446" s="25">
        <v>43525</v>
      </c>
      <c r="G446" s="26">
        <v>28400</v>
      </c>
      <c r="H446" s="26">
        <v>5000</v>
      </c>
      <c r="I446" s="26">
        <v>11000</v>
      </c>
      <c r="J446" s="26"/>
      <c r="K446" s="26"/>
    </row>
    <row r="447" spans="1:11" s="5" customFormat="1" ht="30" customHeight="1" outlineLevel="2">
      <c r="A447" s="23">
        <v>98</v>
      </c>
      <c r="B447" s="24" t="s">
        <v>889</v>
      </c>
      <c r="C447" s="24" t="s">
        <v>890</v>
      </c>
      <c r="D447" s="23" t="s">
        <v>2009</v>
      </c>
      <c r="E447" s="25">
        <v>42522</v>
      </c>
      <c r="F447" s="25">
        <v>43435</v>
      </c>
      <c r="G447" s="26">
        <v>10500</v>
      </c>
      <c r="H447" s="26">
        <v>1000</v>
      </c>
      <c r="I447" s="26">
        <v>3200</v>
      </c>
      <c r="J447" s="26"/>
      <c r="K447" s="26"/>
    </row>
    <row r="448" spans="1:11" s="5" customFormat="1" ht="33.75" customHeight="1" outlineLevel="2">
      <c r="A448" s="23">
        <v>99</v>
      </c>
      <c r="B448" s="24" t="s">
        <v>891</v>
      </c>
      <c r="C448" s="24" t="s">
        <v>892</v>
      </c>
      <c r="D448" s="23" t="s">
        <v>2009</v>
      </c>
      <c r="E448" s="25">
        <v>42370</v>
      </c>
      <c r="F448" s="25">
        <v>43435</v>
      </c>
      <c r="G448" s="26">
        <v>67700</v>
      </c>
      <c r="H448" s="26">
        <v>5000</v>
      </c>
      <c r="I448" s="26">
        <v>30000</v>
      </c>
      <c r="J448" s="26"/>
      <c r="K448" s="26"/>
    </row>
    <row r="449" spans="1:11" s="5" customFormat="1" ht="57.75" customHeight="1" outlineLevel="2">
      <c r="A449" s="23">
        <v>100</v>
      </c>
      <c r="B449" s="24" t="s">
        <v>893</v>
      </c>
      <c r="C449" s="24" t="s">
        <v>894</v>
      </c>
      <c r="D449" s="23" t="s">
        <v>2009</v>
      </c>
      <c r="E449" s="25">
        <v>42522</v>
      </c>
      <c r="F449" s="25">
        <v>43435</v>
      </c>
      <c r="G449" s="26">
        <v>62000</v>
      </c>
      <c r="H449" s="26">
        <v>2000</v>
      </c>
      <c r="I449" s="26">
        <v>30000</v>
      </c>
      <c r="J449" s="26"/>
      <c r="K449" s="26"/>
    </row>
    <row r="450" spans="1:11" s="5" customFormat="1" ht="33" customHeight="1" outlineLevel="2">
      <c r="A450" s="23">
        <v>101</v>
      </c>
      <c r="B450" s="24" t="s">
        <v>895</v>
      </c>
      <c r="C450" s="24" t="s">
        <v>896</v>
      </c>
      <c r="D450" s="23" t="s">
        <v>2009</v>
      </c>
      <c r="E450" s="25">
        <v>42430</v>
      </c>
      <c r="F450" s="25">
        <v>43800</v>
      </c>
      <c r="G450" s="26">
        <v>53200</v>
      </c>
      <c r="H450" s="26">
        <v>8300</v>
      </c>
      <c r="I450" s="26">
        <v>12000</v>
      </c>
      <c r="J450" s="26"/>
      <c r="K450" s="26"/>
    </row>
    <row r="451" spans="1:11" s="5" customFormat="1" ht="33" customHeight="1" outlineLevel="2">
      <c r="A451" s="23">
        <v>102</v>
      </c>
      <c r="B451" s="24" t="s">
        <v>897</v>
      </c>
      <c r="C451" s="24" t="s">
        <v>898</v>
      </c>
      <c r="D451" s="23" t="s">
        <v>2009</v>
      </c>
      <c r="E451" s="25">
        <v>42430</v>
      </c>
      <c r="F451" s="25">
        <v>43800</v>
      </c>
      <c r="G451" s="26">
        <v>51500</v>
      </c>
      <c r="H451" s="26">
        <v>8000</v>
      </c>
      <c r="I451" s="26">
        <v>13000</v>
      </c>
      <c r="J451" s="26"/>
      <c r="K451" s="26"/>
    </row>
    <row r="452" spans="1:11" s="5" customFormat="1" ht="33" customHeight="1" outlineLevel="2">
      <c r="A452" s="23">
        <v>103</v>
      </c>
      <c r="B452" s="24" t="s">
        <v>899</v>
      </c>
      <c r="C452" s="24" t="s">
        <v>900</v>
      </c>
      <c r="D452" s="23" t="s">
        <v>2009</v>
      </c>
      <c r="E452" s="25">
        <v>42430</v>
      </c>
      <c r="F452" s="25">
        <v>43435</v>
      </c>
      <c r="G452" s="26">
        <v>50000</v>
      </c>
      <c r="H452" s="26">
        <v>10000</v>
      </c>
      <c r="I452" s="26">
        <v>15000</v>
      </c>
      <c r="J452" s="26"/>
      <c r="K452" s="26"/>
    </row>
    <row r="453" spans="1:11" s="5" customFormat="1" ht="33" customHeight="1" outlineLevel="2">
      <c r="A453" s="23">
        <v>104</v>
      </c>
      <c r="B453" s="24" t="s">
        <v>901</v>
      </c>
      <c r="C453" s="24" t="s">
        <v>902</v>
      </c>
      <c r="D453" s="23" t="s">
        <v>2009</v>
      </c>
      <c r="E453" s="25">
        <v>42461</v>
      </c>
      <c r="F453" s="25">
        <v>43556</v>
      </c>
      <c r="G453" s="26">
        <v>48000</v>
      </c>
      <c r="H453" s="26">
        <v>12000</v>
      </c>
      <c r="I453" s="26">
        <v>8000</v>
      </c>
      <c r="J453" s="26"/>
      <c r="K453" s="26"/>
    </row>
    <row r="454" spans="1:11" s="5" customFormat="1" ht="30" customHeight="1" outlineLevel="2">
      <c r="A454" s="23">
        <v>105</v>
      </c>
      <c r="B454" s="24" t="s">
        <v>903</v>
      </c>
      <c r="C454" s="24" t="s">
        <v>904</v>
      </c>
      <c r="D454" s="23" t="s">
        <v>2009</v>
      </c>
      <c r="E454" s="25">
        <v>42491</v>
      </c>
      <c r="F454" s="25">
        <v>43800</v>
      </c>
      <c r="G454" s="26">
        <v>48000</v>
      </c>
      <c r="H454" s="26">
        <v>3600</v>
      </c>
      <c r="I454" s="26">
        <v>13000</v>
      </c>
      <c r="J454" s="26"/>
      <c r="K454" s="26"/>
    </row>
    <row r="455" spans="1:11" s="5" customFormat="1" ht="33.75" customHeight="1" outlineLevel="2">
      <c r="A455" s="23">
        <v>106</v>
      </c>
      <c r="B455" s="24" t="s">
        <v>905</v>
      </c>
      <c r="C455" s="24" t="s">
        <v>906</v>
      </c>
      <c r="D455" s="23" t="s">
        <v>2009</v>
      </c>
      <c r="E455" s="25">
        <v>42583</v>
      </c>
      <c r="F455" s="25">
        <v>43435</v>
      </c>
      <c r="G455" s="26">
        <v>30000</v>
      </c>
      <c r="H455" s="26">
        <v>3000</v>
      </c>
      <c r="I455" s="26">
        <v>10000</v>
      </c>
      <c r="J455" s="26"/>
      <c r="K455" s="26"/>
    </row>
    <row r="456" spans="1:11" s="5" customFormat="1" ht="33.75" customHeight="1" outlineLevel="2">
      <c r="A456" s="23">
        <v>107</v>
      </c>
      <c r="B456" s="24" t="s">
        <v>907</v>
      </c>
      <c r="C456" s="24" t="s">
        <v>908</v>
      </c>
      <c r="D456" s="23" t="s">
        <v>2009</v>
      </c>
      <c r="E456" s="25">
        <v>42552</v>
      </c>
      <c r="F456" s="25">
        <v>43435</v>
      </c>
      <c r="G456" s="26">
        <v>30000</v>
      </c>
      <c r="H456" s="26">
        <v>5000</v>
      </c>
      <c r="I456" s="26">
        <v>7000</v>
      </c>
      <c r="J456" s="26"/>
      <c r="K456" s="26"/>
    </row>
    <row r="457" spans="1:11" s="5" customFormat="1" ht="30" customHeight="1" outlineLevel="2">
      <c r="A457" s="23">
        <v>108</v>
      </c>
      <c r="B457" s="24" t="s">
        <v>909</v>
      </c>
      <c r="C457" s="24" t="s">
        <v>910</v>
      </c>
      <c r="D457" s="23" t="s">
        <v>2009</v>
      </c>
      <c r="E457" s="25">
        <v>42339</v>
      </c>
      <c r="F457" s="25">
        <v>43221</v>
      </c>
      <c r="G457" s="26">
        <v>30000</v>
      </c>
      <c r="H457" s="26">
        <v>1000</v>
      </c>
      <c r="I457" s="26">
        <v>14300</v>
      </c>
      <c r="J457" s="26"/>
      <c r="K457" s="26"/>
    </row>
    <row r="458" spans="1:11" s="5" customFormat="1" ht="30" customHeight="1" outlineLevel="2">
      <c r="A458" s="23">
        <v>109</v>
      </c>
      <c r="B458" s="24" t="s">
        <v>911</v>
      </c>
      <c r="C458" s="24" t="s">
        <v>455</v>
      </c>
      <c r="D458" s="23" t="s">
        <v>2009</v>
      </c>
      <c r="E458" s="25">
        <v>42705</v>
      </c>
      <c r="F458" s="25">
        <v>43435</v>
      </c>
      <c r="G458" s="26">
        <v>28600</v>
      </c>
      <c r="H458" s="26">
        <v>50</v>
      </c>
      <c r="I458" s="26">
        <v>12000</v>
      </c>
      <c r="J458" s="26"/>
      <c r="K458" s="26"/>
    </row>
    <row r="459" spans="1:11" s="5" customFormat="1" ht="30" customHeight="1" outlineLevel="2">
      <c r="A459" s="23">
        <v>110</v>
      </c>
      <c r="B459" s="24" t="s">
        <v>912</v>
      </c>
      <c r="C459" s="24" t="s">
        <v>913</v>
      </c>
      <c r="D459" s="23" t="s">
        <v>2009</v>
      </c>
      <c r="E459" s="25">
        <v>42614</v>
      </c>
      <c r="F459" s="25">
        <v>43374</v>
      </c>
      <c r="G459" s="26">
        <v>23000</v>
      </c>
      <c r="H459" s="26">
        <v>3500</v>
      </c>
      <c r="I459" s="26">
        <v>10000</v>
      </c>
      <c r="J459" s="26"/>
      <c r="K459" s="26"/>
    </row>
    <row r="460" spans="1:11" s="5" customFormat="1" ht="36" customHeight="1" outlineLevel="2">
      <c r="A460" s="23">
        <v>111</v>
      </c>
      <c r="B460" s="24" t="s">
        <v>914</v>
      </c>
      <c r="C460" s="24" t="s">
        <v>915</v>
      </c>
      <c r="D460" s="23" t="s">
        <v>2009</v>
      </c>
      <c r="E460" s="25">
        <v>42644</v>
      </c>
      <c r="F460" s="25">
        <v>44166</v>
      </c>
      <c r="G460" s="26">
        <v>400000</v>
      </c>
      <c r="H460" s="26">
        <v>12000</v>
      </c>
      <c r="I460" s="26">
        <v>15000</v>
      </c>
      <c r="J460" s="26"/>
      <c r="K460" s="26"/>
    </row>
    <row r="461" spans="1:11" s="5" customFormat="1" ht="36" customHeight="1" outlineLevel="2">
      <c r="A461" s="23">
        <v>112</v>
      </c>
      <c r="B461" s="24" t="s">
        <v>916</v>
      </c>
      <c r="C461" s="24" t="s">
        <v>917</v>
      </c>
      <c r="D461" s="23" t="s">
        <v>2009</v>
      </c>
      <c r="E461" s="25">
        <v>42309</v>
      </c>
      <c r="F461" s="25">
        <v>44166</v>
      </c>
      <c r="G461" s="26">
        <v>80000</v>
      </c>
      <c r="H461" s="26">
        <v>7000</v>
      </c>
      <c r="I461" s="26">
        <v>10000</v>
      </c>
      <c r="J461" s="26"/>
      <c r="K461" s="26"/>
    </row>
    <row r="462" spans="1:11" s="5" customFormat="1" ht="36" customHeight="1" outlineLevel="2">
      <c r="A462" s="23">
        <v>113</v>
      </c>
      <c r="B462" s="24" t="s">
        <v>918</v>
      </c>
      <c r="C462" s="24" t="s">
        <v>919</v>
      </c>
      <c r="D462" s="23" t="s">
        <v>2009</v>
      </c>
      <c r="E462" s="25">
        <v>42370</v>
      </c>
      <c r="F462" s="25">
        <v>43435</v>
      </c>
      <c r="G462" s="26">
        <v>47890</v>
      </c>
      <c r="H462" s="26">
        <v>16890</v>
      </c>
      <c r="I462" s="26">
        <v>11000</v>
      </c>
      <c r="J462" s="26"/>
      <c r="K462" s="26"/>
    </row>
    <row r="463" spans="1:11" s="5" customFormat="1" ht="36" customHeight="1" outlineLevel="2">
      <c r="A463" s="23">
        <v>114</v>
      </c>
      <c r="B463" s="24" t="s">
        <v>920</v>
      </c>
      <c r="C463" s="24" t="s">
        <v>921</v>
      </c>
      <c r="D463" s="23" t="s">
        <v>2009</v>
      </c>
      <c r="E463" s="25">
        <v>42705</v>
      </c>
      <c r="F463" s="25">
        <v>43160</v>
      </c>
      <c r="G463" s="26">
        <v>42000</v>
      </c>
      <c r="H463" s="26">
        <v>300</v>
      </c>
      <c r="I463" s="26">
        <v>9460</v>
      </c>
      <c r="J463" s="26"/>
      <c r="K463" s="26"/>
    </row>
    <row r="464" spans="1:11" s="7" customFormat="1" ht="30" customHeight="1" outlineLevel="2">
      <c r="A464" s="23">
        <v>115</v>
      </c>
      <c r="B464" s="24" t="s">
        <v>922</v>
      </c>
      <c r="C464" s="24" t="s">
        <v>923</v>
      </c>
      <c r="D464" s="23" t="s">
        <v>2009</v>
      </c>
      <c r="E464" s="25">
        <v>42614</v>
      </c>
      <c r="F464" s="25">
        <v>43435</v>
      </c>
      <c r="G464" s="26">
        <v>16000</v>
      </c>
      <c r="H464" s="26">
        <v>200</v>
      </c>
      <c r="I464" s="26">
        <v>10000</v>
      </c>
      <c r="J464" s="26"/>
      <c r="K464" s="26"/>
    </row>
    <row r="465" spans="1:11" s="9" customFormat="1" ht="45" customHeight="1" outlineLevel="2">
      <c r="A465" s="23">
        <v>116</v>
      </c>
      <c r="B465" s="24" t="s">
        <v>924</v>
      </c>
      <c r="C465" s="24" t="s">
        <v>925</v>
      </c>
      <c r="D465" s="23" t="s">
        <v>2009</v>
      </c>
      <c r="E465" s="25">
        <v>41456</v>
      </c>
      <c r="F465" s="25">
        <v>43435</v>
      </c>
      <c r="G465" s="26">
        <v>554600</v>
      </c>
      <c r="H465" s="26">
        <v>140524</v>
      </c>
      <c r="I465" s="26">
        <v>100000</v>
      </c>
      <c r="J465" s="26"/>
      <c r="K465" s="26"/>
    </row>
    <row r="466" spans="1:11" s="9" customFormat="1" ht="45" customHeight="1" outlineLevel="2">
      <c r="A466" s="23">
        <v>117</v>
      </c>
      <c r="B466" s="24" t="s">
        <v>926</v>
      </c>
      <c r="C466" s="24" t="s">
        <v>927</v>
      </c>
      <c r="D466" s="23" t="s">
        <v>2009</v>
      </c>
      <c r="E466" s="25">
        <v>42644</v>
      </c>
      <c r="F466" s="25">
        <v>43435</v>
      </c>
      <c r="G466" s="26">
        <v>53000</v>
      </c>
      <c r="H466" s="26">
        <v>2472</v>
      </c>
      <c r="I466" s="26">
        <v>29000</v>
      </c>
      <c r="J466" s="26"/>
      <c r="K466" s="26"/>
    </row>
    <row r="467" spans="1:11" s="5" customFormat="1" ht="36.75" customHeight="1" outlineLevel="2">
      <c r="A467" s="23">
        <v>118</v>
      </c>
      <c r="B467" s="24" t="s">
        <v>928</v>
      </c>
      <c r="C467" s="24" t="s">
        <v>929</v>
      </c>
      <c r="D467" s="23" t="s">
        <v>2009</v>
      </c>
      <c r="E467" s="25">
        <v>42217</v>
      </c>
      <c r="F467" s="25">
        <v>43435</v>
      </c>
      <c r="G467" s="26">
        <v>50000</v>
      </c>
      <c r="H467" s="26">
        <v>17500</v>
      </c>
      <c r="I467" s="26">
        <v>23000</v>
      </c>
      <c r="J467" s="26"/>
      <c r="K467" s="26"/>
    </row>
    <row r="468" spans="1:11" s="5" customFormat="1" ht="30" customHeight="1" outlineLevel="2">
      <c r="A468" s="23">
        <v>119</v>
      </c>
      <c r="B468" s="24" t="s">
        <v>930</v>
      </c>
      <c r="C468" s="24" t="s">
        <v>931</v>
      </c>
      <c r="D468" s="23" t="s">
        <v>2009</v>
      </c>
      <c r="E468" s="25">
        <v>42370</v>
      </c>
      <c r="F468" s="25">
        <v>43497</v>
      </c>
      <c r="G468" s="26">
        <v>50000</v>
      </c>
      <c r="H468" s="26">
        <v>17000</v>
      </c>
      <c r="I468" s="26">
        <v>25000</v>
      </c>
      <c r="J468" s="26"/>
      <c r="K468" s="26"/>
    </row>
    <row r="469" spans="1:11" s="5" customFormat="1" ht="30" customHeight="1" outlineLevel="2">
      <c r="A469" s="23">
        <v>120</v>
      </c>
      <c r="B469" s="24" t="s">
        <v>932</v>
      </c>
      <c r="C469" s="24" t="s">
        <v>933</v>
      </c>
      <c r="D469" s="23" t="s">
        <v>2009</v>
      </c>
      <c r="E469" s="25">
        <v>42370</v>
      </c>
      <c r="F469" s="25">
        <v>43800</v>
      </c>
      <c r="G469" s="26">
        <v>47115</v>
      </c>
      <c r="H469" s="26">
        <v>24500</v>
      </c>
      <c r="I469" s="26">
        <v>13012</v>
      </c>
      <c r="J469" s="26"/>
      <c r="K469" s="26"/>
    </row>
    <row r="470" spans="1:11" s="5" customFormat="1" ht="30.75" customHeight="1" outlineLevel="2">
      <c r="A470" s="23">
        <v>121</v>
      </c>
      <c r="B470" s="24" t="s">
        <v>934</v>
      </c>
      <c r="C470" s="24" t="s">
        <v>935</v>
      </c>
      <c r="D470" s="23" t="s">
        <v>2009</v>
      </c>
      <c r="E470" s="25">
        <v>42248</v>
      </c>
      <c r="F470" s="25">
        <v>43221</v>
      </c>
      <c r="G470" s="26">
        <v>43600</v>
      </c>
      <c r="H470" s="26">
        <v>15600</v>
      </c>
      <c r="I470" s="26">
        <v>26000</v>
      </c>
      <c r="J470" s="26"/>
      <c r="K470" s="26"/>
    </row>
    <row r="471" spans="1:11" s="5" customFormat="1" ht="34.5" customHeight="1" outlineLevel="2">
      <c r="A471" s="23">
        <v>122</v>
      </c>
      <c r="B471" s="24" t="s">
        <v>936</v>
      </c>
      <c r="C471" s="24" t="s">
        <v>937</v>
      </c>
      <c r="D471" s="23" t="s">
        <v>2009</v>
      </c>
      <c r="E471" s="25">
        <v>42491</v>
      </c>
      <c r="F471" s="25">
        <v>43435</v>
      </c>
      <c r="G471" s="26">
        <v>31000</v>
      </c>
      <c r="H471" s="26">
        <v>3500</v>
      </c>
      <c r="I471" s="26">
        <v>22500</v>
      </c>
      <c r="J471" s="26"/>
      <c r="K471" s="26"/>
    </row>
    <row r="472" spans="1:11" s="5" customFormat="1" ht="36" customHeight="1" outlineLevel="2">
      <c r="A472" s="23">
        <v>123</v>
      </c>
      <c r="B472" s="24" t="s">
        <v>938</v>
      </c>
      <c r="C472" s="24" t="s">
        <v>939</v>
      </c>
      <c r="D472" s="23" t="s">
        <v>2009</v>
      </c>
      <c r="E472" s="25">
        <v>42644</v>
      </c>
      <c r="F472" s="25">
        <v>43435</v>
      </c>
      <c r="G472" s="26">
        <v>21000</v>
      </c>
      <c r="H472" s="26">
        <v>400</v>
      </c>
      <c r="I472" s="26">
        <v>11000</v>
      </c>
      <c r="J472" s="26"/>
      <c r="K472" s="26"/>
    </row>
    <row r="473" spans="1:11" s="5" customFormat="1" ht="36" customHeight="1" outlineLevel="2">
      <c r="A473" s="23">
        <v>124</v>
      </c>
      <c r="B473" s="24" t="s">
        <v>940</v>
      </c>
      <c r="C473" s="24" t="s">
        <v>941</v>
      </c>
      <c r="D473" s="23" t="s">
        <v>2009</v>
      </c>
      <c r="E473" s="25">
        <v>42217</v>
      </c>
      <c r="F473" s="25">
        <v>43435</v>
      </c>
      <c r="G473" s="26">
        <v>62000</v>
      </c>
      <c r="H473" s="26">
        <v>20000</v>
      </c>
      <c r="I473" s="26">
        <v>15000</v>
      </c>
      <c r="J473" s="26"/>
      <c r="K473" s="26"/>
    </row>
    <row r="474" spans="1:11" s="5" customFormat="1" ht="30.75" customHeight="1" outlineLevel="2">
      <c r="A474" s="23">
        <v>125</v>
      </c>
      <c r="B474" s="24" t="s">
        <v>942</v>
      </c>
      <c r="C474" s="24" t="s">
        <v>943</v>
      </c>
      <c r="D474" s="23" t="s">
        <v>2009</v>
      </c>
      <c r="E474" s="25">
        <v>42705</v>
      </c>
      <c r="F474" s="25">
        <v>43252</v>
      </c>
      <c r="G474" s="26">
        <v>10300</v>
      </c>
      <c r="H474" s="26">
        <v>1000</v>
      </c>
      <c r="I474" s="26">
        <v>8000</v>
      </c>
      <c r="J474" s="26"/>
      <c r="K474" s="26"/>
    </row>
    <row r="475" spans="1:11" s="5" customFormat="1" ht="38.25" customHeight="1" outlineLevel="2">
      <c r="A475" s="23">
        <v>126</v>
      </c>
      <c r="B475" s="24" t="s">
        <v>944</v>
      </c>
      <c r="C475" s="24" t="s">
        <v>945</v>
      </c>
      <c r="D475" s="23" t="s">
        <v>2009</v>
      </c>
      <c r="E475" s="25">
        <v>42522</v>
      </c>
      <c r="F475" s="25">
        <v>43252</v>
      </c>
      <c r="G475" s="26">
        <v>64000</v>
      </c>
      <c r="H475" s="26">
        <v>20000</v>
      </c>
      <c r="I475" s="26">
        <v>20000</v>
      </c>
      <c r="J475" s="26"/>
      <c r="K475" s="26"/>
    </row>
    <row r="476" spans="1:11" s="5" customFormat="1" ht="36.75" customHeight="1" outlineLevel="2">
      <c r="A476" s="23">
        <v>127</v>
      </c>
      <c r="B476" s="24" t="s">
        <v>946</v>
      </c>
      <c r="C476" s="24" t="s">
        <v>947</v>
      </c>
      <c r="D476" s="23" t="s">
        <v>2009</v>
      </c>
      <c r="E476" s="25">
        <v>42705</v>
      </c>
      <c r="F476" s="25">
        <v>44531</v>
      </c>
      <c r="G476" s="26">
        <v>30029</v>
      </c>
      <c r="H476" s="26">
        <v>1000</v>
      </c>
      <c r="I476" s="26">
        <v>11000</v>
      </c>
      <c r="J476" s="26"/>
      <c r="K476" s="26"/>
    </row>
    <row r="477" spans="1:11" s="5" customFormat="1" ht="36.75" customHeight="1" outlineLevel="2">
      <c r="A477" s="23">
        <v>128</v>
      </c>
      <c r="B477" s="24" t="s">
        <v>948</v>
      </c>
      <c r="C477" s="24" t="s">
        <v>949</v>
      </c>
      <c r="D477" s="23" t="s">
        <v>2009</v>
      </c>
      <c r="E477" s="25">
        <v>42522</v>
      </c>
      <c r="F477" s="25">
        <v>44166</v>
      </c>
      <c r="G477" s="26">
        <v>12000</v>
      </c>
      <c r="H477" s="26">
        <v>2400</v>
      </c>
      <c r="I477" s="26">
        <v>2400</v>
      </c>
      <c r="J477" s="26"/>
      <c r="K477" s="26"/>
    </row>
    <row r="478" spans="1:11" s="5" customFormat="1" ht="33.75" customHeight="1" outlineLevel="2">
      <c r="A478" s="23">
        <v>129</v>
      </c>
      <c r="B478" s="24" t="s">
        <v>950</v>
      </c>
      <c r="C478" s="24" t="s">
        <v>951</v>
      </c>
      <c r="D478" s="23" t="s">
        <v>2010</v>
      </c>
      <c r="E478" s="25">
        <v>42736</v>
      </c>
      <c r="F478" s="25">
        <v>43435</v>
      </c>
      <c r="G478" s="26">
        <v>150110</v>
      </c>
      <c r="H478" s="26"/>
      <c r="I478" s="26">
        <v>75000</v>
      </c>
      <c r="J478" s="26"/>
      <c r="K478" s="26"/>
    </row>
    <row r="479" spans="1:11" s="7" customFormat="1" ht="30" customHeight="1" outlineLevel="2">
      <c r="A479" s="23">
        <v>130</v>
      </c>
      <c r="B479" s="24" t="s">
        <v>952</v>
      </c>
      <c r="C479" s="24" t="s">
        <v>953</v>
      </c>
      <c r="D479" s="23" t="s">
        <v>2010</v>
      </c>
      <c r="E479" s="25">
        <v>42736</v>
      </c>
      <c r="F479" s="25">
        <v>43221</v>
      </c>
      <c r="G479" s="26">
        <v>83900</v>
      </c>
      <c r="H479" s="26"/>
      <c r="I479" s="26">
        <v>47190</v>
      </c>
      <c r="J479" s="26"/>
      <c r="K479" s="26"/>
    </row>
    <row r="480" spans="1:11" s="5" customFormat="1" ht="37.5" customHeight="1" outlineLevel="2">
      <c r="A480" s="23">
        <v>131</v>
      </c>
      <c r="B480" s="24" t="s">
        <v>954</v>
      </c>
      <c r="C480" s="24" t="s">
        <v>955</v>
      </c>
      <c r="D480" s="23" t="s">
        <v>2010</v>
      </c>
      <c r="E480" s="25">
        <v>42736</v>
      </c>
      <c r="F480" s="25">
        <v>43800</v>
      </c>
      <c r="G480" s="26">
        <v>35000</v>
      </c>
      <c r="H480" s="26"/>
      <c r="I480" s="26">
        <v>7500</v>
      </c>
      <c r="J480" s="26"/>
      <c r="K480" s="26"/>
    </row>
    <row r="481" spans="1:11" s="5" customFormat="1" ht="37.5" customHeight="1" outlineLevel="2">
      <c r="A481" s="23">
        <v>132</v>
      </c>
      <c r="B481" s="24" t="s">
        <v>956</v>
      </c>
      <c r="C481" s="24" t="s">
        <v>957</v>
      </c>
      <c r="D481" s="23" t="s">
        <v>2010</v>
      </c>
      <c r="E481" s="25">
        <v>42736</v>
      </c>
      <c r="F481" s="25">
        <v>43070</v>
      </c>
      <c r="G481" s="26">
        <v>55000</v>
      </c>
      <c r="H481" s="26"/>
      <c r="I481" s="26">
        <v>55000</v>
      </c>
      <c r="J481" s="26"/>
      <c r="K481" s="26"/>
    </row>
    <row r="482" spans="1:11" s="5" customFormat="1" ht="37.5" customHeight="1" outlineLevel="2">
      <c r="A482" s="23">
        <v>133</v>
      </c>
      <c r="B482" s="24" t="s">
        <v>958</v>
      </c>
      <c r="C482" s="24" t="s">
        <v>959</v>
      </c>
      <c r="D482" s="23" t="s">
        <v>2010</v>
      </c>
      <c r="E482" s="25">
        <v>42736</v>
      </c>
      <c r="F482" s="25">
        <v>43435</v>
      </c>
      <c r="G482" s="26">
        <v>220000</v>
      </c>
      <c r="H482" s="26"/>
      <c r="I482" s="26">
        <v>110000</v>
      </c>
      <c r="J482" s="26"/>
      <c r="K482" s="26"/>
    </row>
    <row r="483" spans="1:11" s="5" customFormat="1" ht="37.5" customHeight="1" outlineLevel="2">
      <c r="A483" s="23">
        <v>134</v>
      </c>
      <c r="B483" s="24" t="s">
        <v>960</v>
      </c>
      <c r="C483" s="24" t="s">
        <v>961</v>
      </c>
      <c r="D483" s="23" t="s">
        <v>2010</v>
      </c>
      <c r="E483" s="25">
        <v>42736</v>
      </c>
      <c r="F483" s="25">
        <v>43435</v>
      </c>
      <c r="G483" s="26">
        <v>154000</v>
      </c>
      <c r="H483" s="26"/>
      <c r="I483" s="26">
        <v>60000</v>
      </c>
      <c r="J483" s="26"/>
      <c r="K483" s="26"/>
    </row>
    <row r="484" spans="1:11" s="5" customFormat="1" ht="37.5" customHeight="1" outlineLevel="2">
      <c r="A484" s="23">
        <v>135</v>
      </c>
      <c r="B484" s="24" t="s">
        <v>962</v>
      </c>
      <c r="C484" s="24" t="s">
        <v>963</v>
      </c>
      <c r="D484" s="23" t="s">
        <v>2010</v>
      </c>
      <c r="E484" s="25">
        <v>42736</v>
      </c>
      <c r="F484" s="25">
        <v>43435</v>
      </c>
      <c r="G484" s="26">
        <v>113000</v>
      </c>
      <c r="H484" s="26">
        <v>0</v>
      </c>
      <c r="I484" s="26">
        <v>50000</v>
      </c>
      <c r="J484" s="26"/>
      <c r="K484" s="26"/>
    </row>
    <row r="485" spans="1:11" s="5" customFormat="1" ht="37.5" customHeight="1" outlineLevel="2">
      <c r="A485" s="23">
        <v>136</v>
      </c>
      <c r="B485" s="24" t="s">
        <v>964</v>
      </c>
      <c r="C485" s="24" t="s">
        <v>965</v>
      </c>
      <c r="D485" s="23" t="s">
        <v>2010</v>
      </c>
      <c r="E485" s="25">
        <v>42736</v>
      </c>
      <c r="F485" s="25">
        <v>43435</v>
      </c>
      <c r="G485" s="26">
        <v>224000</v>
      </c>
      <c r="H485" s="26"/>
      <c r="I485" s="26">
        <v>154000</v>
      </c>
      <c r="J485" s="26"/>
      <c r="K485" s="26"/>
    </row>
    <row r="486" spans="1:11" s="5" customFormat="1" ht="30" customHeight="1" outlineLevel="2">
      <c r="A486" s="23">
        <v>137</v>
      </c>
      <c r="B486" s="24" t="s">
        <v>966</v>
      </c>
      <c r="C486" s="24" t="s">
        <v>451</v>
      </c>
      <c r="D486" s="23" t="s">
        <v>2010</v>
      </c>
      <c r="E486" s="25">
        <v>42736</v>
      </c>
      <c r="F486" s="25">
        <v>43800</v>
      </c>
      <c r="G486" s="26">
        <v>80000</v>
      </c>
      <c r="H486" s="26"/>
      <c r="I486" s="26">
        <v>8000</v>
      </c>
      <c r="J486" s="26"/>
      <c r="K486" s="26"/>
    </row>
    <row r="487" spans="1:11" s="5" customFormat="1" ht="30" customHeight="1" outlineLevel="2">
      <c r="A487" s="23">
        <v>138</v>
      </c>
      <c r="B487" s="24" t="s">
        <v>967</v>
      </c>
      <c r="C487" s="24" t="s">
        <v>968</v>
      </c>
      <c r="D487" s="23" t="s">
        <v>2010</v>
      </c>
      <c r="E487" s="25">
        <v>42736</v>
      </c>
      <c r="F487" s="25">
        <v>43709</v>
      </c>
      <c r="G487" s="26">
        <v>30000</v>
      </c>
      <c r="H487" s="26"/>
      <c r="I487" s="26">
        <v>5000</v>
      </c>
      <c r="J487" s="26"/>
      <c r="K487" s="26"/>
    </row>
    <row r="488" spans="1:11" s="5" customFormat="1" ht="51.75" customHeight="1" outlineLevel="2">
      <c r="A488" s="23">
        <v>139</v>
      </c>
      <c r="B488" s="24" t="s">
        <v>969</v>
      </c>
      <c r="C488" s="24" t="s">
        <v>970</v>
      </c>
      <c r="D488" s="23" t="s">
        <v>2010</v>
      </c>
      <c r="E488" s="25">
        <v>42736</v>
      </c>
      <c r="F488" s="25">
        <v>43070</v>
      </c>
      <c r="G488" s="26">
        <v>15000</v>
      </c>
      <c r="H488" s="26"/>
      <c r="I488" s="26">
        <v>15000</v>
      </c>
      <c r="J488" s="26"/>
      <c r="K488" s="26"/>
    </row>
    <row r="489" spans="1:11" s="5" customFormat="1" ht="33.75" customHeight="1" outlineLevel="2">
      <c r="A489" s="23">
        <v>140</v>
      </c>
      <c r="B489" s="24" t="s">
        <v>971</v>
      </c>
      <c r="C489" s="24" t="s">
        <v>972</v>
      </c>
      <c r="D489" s="23" t="s">
        <v>2010</v>
      </c>
      <c r="E489" s="25">
        <v>42736</v>
      </c>
      <c r="F489" s="25">
        <v>44166</v>
      </c>
      <c r="G489" s="26">
        <v>150000</v>
      </c>
      <c r="H489" s="26"/>
      <c r="I489" s="26">
        <v>27200</v>
      </c>
      <c r="J489" s="26"/>
      <c r="K489" s="26"/>
    </row>
    <row r="490" spans="1:11" s="5" customFormat="1" ht="37.5" customHeight="1" outlineLevel="2">
      <c r="A490" s="23">
        <v>141</v>
      </c>
      <c r="B490" s="24" t="s">
        <v>973</v>
      </c>
      <c r="C490" s="24" t="s">
        <v>974</v>
      </c>
      <c r="D490" s="23" t="s">
        <v>2010</v>
      </c>
      <c r="E490" s="25">
        <v>42736</v>
      </c>
      <c r="F490" s="25">
        <v>44166</v>
      </c>
      <c r="G490" s="26">
        <v>30000</v>
      </c>
      <c r="H490" s="26"/>
      <c r="I490" s="26">
        <v>6600</v>
      </c>
      <c r="J490" s="26"/>
      <c r="K490" s="26"/>
    </row>
    <row r="491" spans="1:11" s="5" customFormat="1" ht="37.5" customHeight="1" outlineLevel="2">
      <c r="A491" s="23">
        <v>142</v>
      </c>
      <c r="B491" s="24" t="s">
        <v>975</v>
      </c>
      <c r="C491" s="24" t="s">
        <v>976</v>
      </c>
      <c r="D491" s="23" t="s">
        <v>2010</v>
      </c>
      <c r="E491" s="25">
        <v>42736</v>
      </c>
      <c r="F491" s="25">
        <v>43344</v>
      </c>
      <c r="G491" s="26">
        <v>20000</v>
      </c>
      <c r="H491" s="26"/>
      <c r="I491" s="26">
        <v>11000</v>
      </c>
      <c r="J491" s="26"/>
      <c r="K491" s="26"/>
    </row>
    <row r="492" spans="1:11" s="5" customFormat="1" ht="34.5" customHeight="1" outlineLevel="2">
      <c r="A492" s="23">
        <v>143</v>
      </c>
      <c r="B492" s="24" t="s">
        <v>977</v>
      </c>
      <c r="C492" s="24" t="s">
        <v>978</v>
      </c>
      <c r="D492" s="23" t="s">
        <v>2010</v>
      </c>
      <c r="E492" s="25">
        <v>42736</v>
      </c>
      <c r="F492" s="25">
        <v>43800</v>
      </c>
      <c r="G492" s="26">
        <v>30000</v>
      </c>
      <c r="H492" s="26"/>
      <c r="I492" s="26">
        <v>10000</v>
      </c>
      <c r="J492" s="26"/>
      <c r="K492" s="26"/>
    </row>
    <row r="493" spans="1:11" s="5" customFormat="1" ht="33.75" customHeight="1" outlineLevel="2">
      <c r="A493" s="23">
        <v>144</v>
      </c>
      <c r="B493" s="24" t="s">
        <v>979</v>
      </c>
      <c r="C493" s="24" t="s">
        <v>980</v>
      </c>
      <c r="D493" s="23" t="s">
        <v>2010</v>
      </c>
      <c r="E493" s="25">
        <v>42736</v>
      </c>
      <c r="F493" s="25">
        <v>43070</v>
      </c>
      <c r="G493" s="26">
        <v>11700</v>
      </c>
      <c r="H493" s="26">
        <v>0</v>
      </c>
      <c r="I493" s="26">
        <v>11700</v>
      </c>
      <c r="J493" s="26"/>
      <c r="K493" s="26"/>
    </row>
    <row r="494" spans="1:11" s="5" customFormat="1" ht="48.75" customHeight="1" outlineLevel="2">
      <c r="A494" s="23">
        <v>145</v>
      </c>
      <c r="B494" s="24" t="s">
        <v>981</v>
      </c>
      <c r="C494" s="24" t="s">
        <v>982</v>
      </c>
      <c r="D494" s="23" t="s">
        <v>2010</v>
      </c>
      <c r="E494" s="25">
        <v>42767</v>
      </c>
      <c r="F494" s="25">
        <v>43800</v>
      </c>
      <c r="G494" s="26">
        <v>126500</v>
      </c>
      <c r="H494" s="26"/>
      <c r="I494" s="26">
        <v>22000</v>
      </c>
      <c r="J494" s="26"/>
      <c r="K494" s="26"/>
    </row>
    <row r="495" spans="1:11" s="5" customFormat="1" ht="36.75" customHeight="1" outlineLevel="2">
      <c r="A495" s="23">
        <v>146</v>
      </c>
      <c r="B495" s="24" t="s">
        <v>983</v>
      </c>
      <c r="C495" s="24" t="s">
        <v>984</v>
      </c>
      <c r="D495" s="23" t="s">
        <v>2010</v>
      </c>
      <c r="E495" s="25">
        <v>42767</v>
      </c>
      <c r="F495" s="25">
        <v>43617</v>
      </c>
      <c r="G495" s="26">
        <v>200000</v>
      </c>
      <c r="H495" s="26"/>
      <c r="I495" s="26">
        <v>100000</v>
      </c>
      <c r="J495" s="26"/>
      <c r="K495" s="26"/>
    </row>
    <row r="496" spans="1:11" s="5" customFormat="1" ht="33.75" customHeight="1" outlineLevel="2">
      <c r="A496" s="23">
        <v>147</v>
      </c>
      <c r="B496" s="24" t="s">
        <v>985</v>
      </c>
      <c r="C496" s="24" t="s">
        <v>986</v>
      </c>
      <c r="D496" s="23" t="s">
        <v>2010</v>
      </c>
      <c r="E496" s="25">
        <v>42767</v>
      </c>
      <c r="F496" s="25">
        <v>43617</v>
      </c>
      <c r="G496" s="26">
        <v>146000</v>
      </c>
      <c r="H496" s="26"/>
      <c r="I496" s="26">
        <v>60000</v>
      </c>
      <c r="J496" s="26"/>
      <c r="K496" s="26"/>
    </row>
    <row r="497" spans="1:11" s="5" customFormat="1" ht="30" customHeight="1" outlineLevel="2">
      <c r="A497" s="23">
        <v>148</v>
      </c>
      <c r="B497" s="24" t="s">
        <v>987</v>
      </c>
      <c r="C497" s="24" t="s">
        <v>988</v>
      </c>
      <c r="D497" s="23" t="s">
        <v>2010</v>
      </c>
      <c r="E497" s="25">
        <v>42767</v>
      </c>
      <c r="F497" s="25">
        <v>43617</v>
      </c>
      <c r="G497" s="26">
        <v>105500</v>
      </c>
      <c r="H497" s="26"/>
      <c r="I497" s="26">
        <v>60000</v>
      </c>
      <c r="J497" s="26"/>
      <c r="K497" s="26"/>
    </row>
    <row r="498" spans="1:11" s="5" customFormat="1" ht="37.5" customHeight="1" outlineLevel="2">
      <c r="A498" s="23">
        <v>149</v>
      </c>
      <c r="B498" s="24" t="s">
        <v>989</v>
      </c>
      <c r="C498" s="24" t="s">
        <v>990</v>
      </c>
      <c r="D498" s="23" t="s">
        <v>2010</v>
      </c>
      <c r="E498" s="25">
        <v>42767</v>
      </c>
      <c r="F498" s="25">
        <v>43800</v>
      </c>
      <c r="G498" s="26">
        <v>83000</v>
      </c>
      <c r="H498" s="26"/>
      <c r="I498" s="26">
        <v>20000</v>
      </c>
      <c r="J498" s="26"/>
      <c r="K498" s="26"/>
    </row>
    <row r="499" spans="1:11" s="5" customFormat="1" ht="30" customHeight="1" outlineLevel="2">
      <c r="A499" s="23">
        <v>150</v>
      </c>
      <c r="B499" s="24" t="s">
        <v>991</v>
      </c>
      <c r="C499" s="24" t="s">
        <v>992</v>
      </c>
      <c r="D499" s="23" t="s">
        <v>2010</v>
      </c>
      <c r="E499" s="25">
        <v>42767</v>
      </c>
      <c r="F499" s="25">
        <v>43617</v>
      </c>
      <c r="G499" s="26">
        <v>110000</v>
      </c>
      <c r="H499" s="26"/>
      <c r="I499" s="26">
        <v>50000</v>
      </c>
      <c r="J499" s="26"/>
      <c r="K499" s="26"/>
    </row>
    <row r="500" spans="1:11" s="5" customFormat="1" ht="34.5" customHeight="1" outlineLevel="2">
      <c r="A500" s="23">
        <v>151</v>
      </c>
      <c r="B500" s="24" t="s">
        <v>993</v>
      </c>
      <c r="C500" s="24" t="s">
        <v>994</v>
      </c>
      <c r="D500" s="23" t="s">
        <v>2010</v>
      </c>
      <c r="E500" s="25">
        <v>42767</v>
      </c>
      <c r="F500" s="25">
        <v>44166</v>
      </c>
      <c r="G500" s="26">
        <v>68810</v>
      </c>
      <c r="H500" s="26"/>
      <c r="I500" s="26">
        <v>8000</v>
      </c>
      <c r="J500" s="26"/>
      <c r="K500" s="26"/>
    </row>
    <row r="501" spans="1:11" s="5" customFormat="1" ht="43.5" customHeight="1" outlineLevel="2">
      <c r="A501" s="23">
        <v>152</v>
      </c>
      <c r="B501" s="24" t="s">
        <v>995</v>
      </c>
      <c r="C501" s="24" t="s">
        <v>996</v>
      </c>
      <c r="D501" s="23" t="s">
        <v>2010</v>
      </c>
      <c r="E501" s="25">
        <v>42767</v>
      </c>
      <c r="F501" s="25">
        <v>43800</v>
      </c>
      <c r="G501" s="26">
        <v>21921</v>
      </c>
      <c r="H501" s="26"/>
      <c r="I501" s="26">
        <v>6000</v>
      </c>
      <c r="J501" s="26"/>
      <c r="K501" s="26"/>
    </row>
    <row r="502" spans="1:11" s="5" customFormat="1" ht="37.5" customHeight="1" outlineLevel="2">
      <c r="A502" s="23">
        <v>153</v>
      </c>
      <c r="B502" s="24" t="s">
        <v>997</v>
      </c>
      <c r="C502" s="24" t="s">
        <v>998</v>
      </c>
      <c r="D502" s="23" t="s">
        <v>2010</v>
      </c>
      <c r="E502" s="25">
        <v>42795</v>
      </c>
      <c r="F502" s="25">
        <v>44166</v>
      </c>
      <c r="G502" s="26">
        <v>18609</v>
      </c>
      <c r="H502" s="26"/>
      <c r="I502" s="26">
        <v>4000</v>
      </c>
      <c r="J502" s="26"/>
      <c r="K502" s="26"/>
    </row>
    <row r="503" spans="1:11" s="5" customFormat="1" ht="36.75" customHeight="1" outlineLevel="2">
      <c r="A503" s="23">
        <v>154</v>
      </c>
      <c r="B503" s="24" t="s">
        <v>999</v>
      </c>
      <c r="C503" s="24" t="s">
        <v>1000</v>
      </c>
      <c r="D503" s="23" t="s">
        <v>2010</v>
      </c>
      <c r="E503" s="25">
        <v>42795</v>
      </c>
      <c r="F503" s="25">
        <v>43344</v>
      </c>
      <c r="G503" s="26">
        <v>100800</v>
      </c>
      <c r="H503" s="26"/>
      <c r="I503" s="26">
        <v>77800</v>
      </c>
      <c r="J503" s="26"/>
      <c r="K503" s="26"/>
    </row>
    <row r="504" spans="1:11" s="5" customFormat="1" ht="30.75" customHeight="1" outlineLevel="2">
      <c r="A504" s="23">
        <v>155</v>
      </c>
      <c r="B504" s="24" t="s">
        <v>1001</v>
      </c>
      <c r="C504" s="24" t="s">
        <v>195</v>
      </c>
      <c r="D504" s="23" t="s">
        <v>2010</v>
      </c>
      <c r="E504" s="25">
        <v>42795</v>
      </c>
      <c r="F504" s="25">
        <v>43252</v>
      </c>
      <c r="G504" s="26">
        <v>40663</v>
      </c>
      <c r="H504" s="26"/>
      <c r="I504" s="26">
        <v>36000</v>
      </c>
      <c r="J504" s="26"/>
      <c r="K504" s="26"/>
    </row>
    <row r="505" spans="1:11" s="5" customFormat="1" ht="30.75" customHeight="1" outlineLevel="2">
      <c r="A505" s="23">
        <v>156</v>
      </c>
      <c r="B505" s="24" t="s">
        <v>1002</v>
      </c>
      <c r="C505" s="24" t="s">
        <v>1003</v>
      </c>
      <c r="D505" s="23" t="s">
        <v>2010</v>
      </c>
      <c r="E505" s="25">
        <v>42795</v>
      </c>
      <c r="F505" s="25">
        <v>43160</v>
      </c>
      <c r="G505" s="26">
        <v>40000</v>
      </c>
      <c r="H505" s="26"/>
      <c r="I505" s="26">
        <v>33000</v>
      </c>
      <c r="J505" s="26"/>
      <c r="K505" s="26"/>
    </row>
    <row r="506" spans="1:11" s="5" customFormat="1" ht="33.75" customHeight="1" outlineLevel="2">
      <c r="A506" s="23">
        <v>157</v>
      </c>
      <c r="B506" s="24" t="s">
        <v>1004</v>
      </c>
      <c r="C506" s="24" t="s">
        <v>1005</v>
      </c>
      <c r="D506" s="23" t="s">
        <v>2010</v>
      </c>
      <c r="E506" s="25">
        <v>42795</v>
      </c>
      <c r="F506" s="25">
        <v>43070</v>
      </c>
      <c r="G506" s="26">
        <v>13711</v>
      </c>
      <c r="H506" s="26"/>
      <c r="I506" s="26">
        <v>13711</v>
      </c>
      <c r="J506" s="26"/>
      <c r="K506" s="26"/>
    </row>
    <row r="507" spans="1:11" s="5" customFormat="1" ht="37.5" customHeight="1" outlineLevel="2">
      <c r="A507" s="23">
        <v>158</v>
      </c>
      <c r="B507" s="24" t="s">
        <v>1006</v>
      </c>
      <c r="C507" s="24" t="s">
        <v>1007</v>
      </c>
      <c r="D507" s="23" t="s">
        <v>2010</v>
      </c>
      <c r="E507" s="25">
        <v>42795</v>
      </c>
      <c r="F507" s="25">
        <v>43435</v>
      </c>
      <c r="G507" s="26">
        <v>15000</v>
      </c>
      <c r="H507" s="26"/>
      <c r="I507" s="26">
        <v>10000</v>
      </c>
      <c r="J507" s="26"/>
      <c r="K507" s="26"/>
    </row>
    <row r="508" spans="1:11" s="5" customFormat="1" ht="33.75" customHeight="1" outlineLevel="2">
      <c r="A508" s="23">
        <v>159</v>
      </c>
      <c r="B508" s="24" t="s">
        <v>1008</v>
      </c>
      <c r="C508" s="24" t="s">
        <v>1009</v>
      </c>
      <c r="D508" s="23" t="s">
        <v>2010</v>
      </c>
      <c r="E508" s="25">
        <v>42795</v>
      </c>
      <c r="F508" s="25">
        <v>43525</v>
      </c>
      <c r="G508" s="26">
        <v>330000</v>
      </c>
      <c r="H508" s="26"/>
      <c r="I508" s="26">
        <v>120000</v>
      </c>
      <c r="J508" s="26"/>
      <c r="K508" s="26"/>
    </row>
    <row r="509" spans="1:11" s="5" customFormat="1" ht="28.5" customHeight="1" outlineLevel="2">
      <c r="A509" s="23">
        <v>160</v>
      </c>
      <c r="B509" s="24" t="s">
        <v>1010</v>
      </c>
      <c r="C509" s="24" t="s">
        <v>1011</v>
      </c>
      <c r="D509" s="23" t="s">
        <v>2010</v>
      </c>
      <c r="E509" s="25">
        <v>42795</v>
      </c>
      <c r="F509" s="25">
        <v>44166</v>
      </c>
      <c r="G509" s="26">
        <v>97615</v>
      </c>
      <c r="H509" s="26"/>
      <c r="I509" s="26">
        <v>12000</v>
      </c>
      <c r="J509" s="26"/>
      <c r="K509" s="26"/>
    </row>
    <row r="510" spans="1:11" s="5" customFormat="1" ht="28.5" customHeight="1" outlineLevel="2">
      <c r="A510" s="23">
        <v>161</v>
      </c>
      <c r="B510" s="24" t="s">
        <v>1012</v>
      </c>
      <c r="C510" s="24" t="s">
        <v>1013</v>
      </c>
      <c r="D510" s="23" t="s">
        <v>2010</v>
      </c>
      <c r="E510" s="25">
        <v>42795</v>
      </c>
      <c r="F510" s="25">
        <v>44166</v>
      </c>
      <c r="G510" s="26">
        <v>94708</v>
      </c>
      <c r="H510" s="26"/>
      <c r="I510" s="26">
        <v>11500</v>
      </c>
      <c r="J510" s="26"/>
      <c r="K510" s="26"/>
    </row>
    <row r="511" spans="1:11" s="5" customFormat="1" ht="28.5" customHeight="1" outlineLevel="2">
      <c r="A511" s="23">
        <v>162</v>
      </c>
      <c r="B511" s="24" t="s">
        <v>1014</v>
      </c>
      <c r="C511" s="24" t="s">
        <v>1015</v>
      </c>
      <c r="D511" s="23" t="s">
        <v>2010</v>
      </c>
      <c r="E511" s="25">
        <v>42795</v>
      </c>
      <c r="F511" s="25">
        <v>43800</v>
      </c>
      <c r="G511" s="26">
        <v>58900</v>
      </c>
      <c r="H511" s="26"/>
      <c r="I511" s="26">
        <v>5000</v>
      </c>
      <c r="J511" s="26"/>
      <c r="K511" s="26"/>
    </row>
    <row r="512" spans="1:11" s="7" customFormat="1" ht="30" customHeight="1" outlineLevel="2">
      <c r="A512" s="23">
        <v>163</v>
      </c>
      <c r="B512" s="24" t="s">
        <v>1016</v>
      </c>
      <c r="C512" s="24" t="s">
        <v>1017</v>
      </c>
      <c r="D512" s="23" t="s">
        <v>2010</v>
      </c>
      <c r="E512" s="25">
        <v>42795</v>
      </c>
      <c r="F512" s="25">
        <v>44166</v>
      </c>
      <c r="G512" s="26">
        <v>47775</v>
      </c>
      <c r="H512" s="26"/>
      <c r="I512" s="26">
        <v>5000</v>
      </c>
      <c r="J512" s="26"/>
      <c r="K512" s="26"/>
    </row>
    <row r="513" spans="1:11" s="5" customFormat="1" ht="28.5" customHeight="1" outlineLevel="2">
      <c r="A513" s="23">
        <v>164</v>
      </c>
      <c r="B513" s="24" t="s">
        <v>1018</v>
      </c>
      <c r="C513" s="24" t="s">
        <v>1019</v>
      </c>
      <c r="D513" s="23" t="s">
        <v>2010</v>
      </c>
      <c r="E513" s="25">
        <v>42795</v>
      </c>
      <c r="F513" s="25">
        <v>44166</v>
      </c>
      <c r="G513" s="26">
        <v>40732</v>
      </c>
      <c r="H513" s="26"/>
      <c r="I513" s="26">
        <v>5000</v>
      </c>
      <c r="J513" s="26"/>
      <c r="K513" s="26"/>
    </row>
    <row r="514" spans="1:11" s="5" customFormat="1" ht="30.75" customHeight="1" outlineLevel="2">
      <c r="A514" s="23">
        <v>165</v>
      </c>
      <c r="B514" s="24" t="s">
        <v>1020</v>
      </c>
      <c r="C514" s="24" t="s">
        <v>1021</v>
      </c>
      <c r="D514" s="23" t="s">
        <v>2010</v>
      </c>
      <c r="E514" s="25">
        <v>42826</v>
      </c>
      <c r="F514" s="25">
        <v>43800</v>
      </c>
      <c r="G514" s="26">
        <v>383517</v>
      </c>
      <c r="H514" s="26">
        <v>0</v>
      </c>
      <c r="I514" s="26">
        <v>50000</v>
      </c>
      <c r="J514" s="26"/>
      <c r="K514" s="26"/>
    </row>
    <row r="515" spans="1:11" s="5" customFormat="1" ht="37.5" customHeight="1" outlineLevel="2">
      <c r="A515" s="23">
        <v>166</v>
      </c>
      <c r="B515" s="24" t="s">
        <v>1022</v>
      </c>
      <c r="C515" s="24" t="s">
        <v>1023</v>
      </c>
      <c r="D515" s="23" t="s">
        <v>2010</v>
      </c>
      <c r="E515" s="25">
        <v>42826</v>
      </c>
      <c r="F515" s="25">
        <v>43739</v>
      </c>
      <c r="G515" s="26">
        <v>50000</v>
      </c>
      <c r="H515" s="26"/>
      <c r="I515" s="26">
        <v>20000</v>
      </c>
      <c r="J515" s="26"/>
      <c r="K515" s="26"/>
    </row>
    <row r="516" spans="1:11" s="7" customFormat="1" ht="30" customHeight="1" outlineLevel="2">
      <c r="A516" s="23">
        <v>167</v>
      </c>
      <c r="B516" s="24" t="s">
        <v>1024</v>
      </c>
      <c r="C516" s="24" t="s">
        <v>1025</v>
      </c>
      <c r="D516" s="23" t="s">
        <v>2010</v>
      </c>
      <c r="E516" s="25">
        <v>42826</v>
      </c>
      <c r="F516" s="25">
        <v>43556</v>
      </c>
      <c r="G516" s="26">
        <v>25000</v>
      </c>
      <c r="H516" s="26"/>
      <c r="I516" s="26">
        <v>10000</v>
      </c>
      <c r="J516" s="26"/>
      <c r="K516" s="26"/>
    </row>
    <row r="517" spans="1:11" s="5" customFormat="1" ht="37.5" customHeight="1" outlineLevel="2">
      <c r="A517" s="23">
        <v>168</v>
      </c>
      <c r="B517" s="24" t="s">
        <v>1026</v>
      </c>
      <c r="C517" s="24" t="s">
        <v>1027</v>
      </c>
      <c r="D517" s="23" t="s">
        <v>2010</v>
      </c>
      <c r="E517" s="25">
        <v>42826</v>
      </c>
      <c r="F517" s="25">
        <v>43435</v>
      </c>
      <c r="G517" s="26">
        <v>11600</v>
      </c>
      <c r="H517" s="26"/>
      <c r="I517" s="26">
        <v>5000</v>
      </c>
      <c r="J517" s="26"/>
      <c r="K517" s="26"/>
    </row>
    <row r="518" spans="1:11" s="5" customFormat="1" ht="28.5" customHeight="1" outlineLevel="2">
      <c r="A518" s="23">
        <v>169</v>
      </c>
      <c r="B518" s="24" t="s">
        <v>1028</v>
      </c>
      <c r="C518" s="24" t="s">
        <v>1029</v>
      </c>
      <c r="D518" s="23" t="s">
        <v>2010</v>
      </c>
      <c r="E518" s="25">
        <v>42856</v>
      </c>
      <c r="F518" s="25">
        <v>43800</v>
      </c>
      <c r="G518" s="26">
        <v>78800</v>
      </c>
      <c r="H518" s="26"/>
      <c r="I518" s="26">
        <v>20000</v>
      </c>
      <c r="J518" s="26"/>
      <c r="K518" s="26"/>
    </row>
    <row r="519" spans="1:11" s="5" customFormat="1" ht="37.5" customHeight="1" outlineLevel="2">
      <c r="A519" s="23">
        <v>170</v>
      </c>
      <c r="B519" s="24" t="s">
        <v>1030</v>
      </c>
      <c r="C519" s="24" t="s">
        <v>1031</v>
      </c>
      <c r="D519" s="23" t="s">
        <v>2010</v>
      </c>
      <c r="E519" s="25">
        <v>42887</v>
      </c>
      <c r="F519" s="25">
        <v>43739</v>
      </c>
      <c r="G519" s="26">
        <v>28000</v>
      </c>
      <c r="H519" s="26"/>
      <c r="I519" s="26">
        <v>9000</v>
      </c>
      <c r="J519" s="26"/>
      <c r="K519" s="26"/>
    </row>
    <row r="520" spans="1:11" s="5" customFormat="1" ht="30.75" customHeight="1" outlineLevel="2">
      <c r="A520" s="23">
        <v>171</v>
      </c>
      <c r="B520" s="24" t="s">
        <v>1032</v>
      </c>
      <c r="C520" s="24" t="s">
        <v>703</v>
      </c>
      <c r="D520" s="23" t="s">
        <v>2010</v>
      </c>
      <c r="E520" s="25">
        <v>42887</v>
      </c>
      <c r="F520" s="25">
        <v>43252</v>
      </c>
      <c r="G520" s="26">
        <v>62433</v>
      </c>
      <c r="H520" s="26">
        <v>0</v>
      </c>
      <c r="I520" s="26">
        <v>18730</v>
      </c>
      <c r="J520" s="26"/>
      <c r="K520" s="26"/>
    </row>
    <row r="521" spans="1:11" s="5" customFormat="1" ht="37.5" customHeight="1" outlineLevel="2">
      <c r="A521" s="23">
        <v>172</v>
      </c>
      <c r="B521" s="24" t="s">
        <v>1033</v>
      </c>
      <c r="C521" s="24" t="s">
        <v>1034</v>
      </c>
      <c r="D521" s="23" t="s">
        <v>2010</v>
      </c>
      <c r="E521" s="25">
        <v>42887</v>
      </c>
      <c r="F521" s="25">
        <v>43435</v>
      </c>
      <c r="G521" s="26">
        <v>78000</v>
      </c>
      <c r="H521" s="26"/>
      <c r="I521" s="26">
        <v>20000</v>
      </c>
      <c r="J521" s="26"/>
      <c r="K521" s="26"/>
    </row>
    <row r="522" spans="1:11" s="5" customFormat="1" ht="30" customHeight="1" outlineLevel="2">
      <c r="A522" s="23">
        <v>173</v>
      </c>
      <c r="B522" s="24" t="s">
        <v>1035</v>
      </c>
      <c r="C522" s="24" t="s">
        <v>1036</v>
      </c>
      <c r="D522" s="23" t="s">
        <v>2010</v>
      </c>
      <c r="E522" s="25">
        <v>42917</v>
      </c>
      <c r="F522" s="25">
        <v>44166</v>
      </c>
      <c r="G522" s="26">
        <v>67585</v>
      </c>
      <c r="H522" s="26"/>
      <c r="I522" s="26">
        <v>16000</v>
      </c>
      <c r="J522" s="26"/>
      <c r="K522" s="26"/>
    </row>
    <row r="523" spans="1:11" s="5" customFormat="1" ht="30.75" customHeight="1" outlineLevel="2">
      <c r="A523" s="23">
        <v>174</v>
      </c>
      <c r="B523" s="24" t="s">
        <v>1037</v>
      </c>
      <c r="C523" s="24" t="s">
        <v>1038</v>
      </c>
      <c r="D523" s="23" t="s">
        <v>2010</v>
      </c>
      <c r="E523" s="25">
        <v>42917</v>
      </c>
      <c r="F523" s="25">
        <v>43374</v>
      </c>
      <c r="G523" s="26">
        <v>46359</v>
      </c>
      <c r="H523" s="26"/>
      <c r="I523" s="26">
        <v>16000</v>
      </c>
      <c r="J523" s="26"/>
      <c r="K523" s="26"/>
    </row>
    <row r="524" spans="1:11" s="5" customFormat="1" ht="30" customHeight="1" outlineLevel="2">
      <c r="A524" s="23">
        <v>175</v>
      </c>
      <c r="B524" s="24" t="s">
        <v>1039</v>
      </c>
      <c r="C524" s="24" t="s">
        <v>505</v>
      </c>
      <c r="D524" s="23" t="s">
        <v>2010</v>
      </c>
      <c r="E524" s="25">
        <v>42917</v>
      </c>
      <c r="F524" s="25">
        <v>43800</v>
      </c>
      <c r="G524" s="26">
        <v>36000</v>
      </c>
      <c r="H524" s="26"/>
      <c r="I524" s="26">
        <v>10000</v>
      </c>
      <c r="J524" s="26"/>
      <c r="K524" s="26"/>
    </row>
    <row r="525" spans="1:11" s="5" customFormat="1" ht="37.5" customHeight="1" outlineLevel="2">
      <c r="A525" s="23">
        <v>176</v>
      </c>
      <c r="B525" s="24" t="s">
        <v>1040</v>
      </c>
      <c r="C525" s="24" t="s">
        <v>1041</v>
      </c>
      <c r="D525" s="23" t="s">
        <v>2010</v>
      </c>
      <c r="E525" s="25">
        <v>42917</v>
      </c>
      <c r="F525" s="25">
        <v>43647</v>
      </c>
      <c r="G525" s="26">
        <v>18000</v>
      </c>
      <c r="H525" s="26"/>
      <c r="I525" s="26">
        <v>3000</v>
      </c>
      <c r="J525" s="26"/>
      <c r="K525" s="26"/>
    </row>
    <row r="526" spans="1:11" s="5" customFormat="1" ht="30" customHeight="1" outlineLevel="2">
      <c r="A526" s="23">
        <v>177</v>
      </c>
      <c r="B526" s="24" t="s">
        <v>1042</v>
      </c>
      <c r="C526" s="24" t="s">
        <v>1043</v>
      </c>
      <c r="D526" s="23" t="s">
        <v>2010</v>
      </c>
      <c r="E526" s="25">
        <v>42948</v>
      </c>
      <c r="F526" s="25">
        <v>43800</v>
      </c>
      <c r="G526" s="26">
        <v>18000</v>
      </c>
      <c r="H526" s="26">
        <v>0</v>
      </c>
      <c r="I526" s="26">
        <v>7000</v>
      </c>
      <c r="J526" s="26"/>
      <c r="K526" s="26"/>
    </row>
    <row r="527" spans="1:11" s="5" customFormat="1" ht="37.5" customHeight="1" outlineLevel="2">
      <c r="A527" s="23">
        <v>178</v>
      </c>
      <c r="B527" s="24" t="s">
        <v>1044</v>
      </c>
      <c r="C527" s="24" t="s">
        <v>1045</v>
      </c>
      <c r="D527" s="23" t="s">
        <v>2010</v>
      </c>
      <c r="E527" s="25">
        <v>43009</v>
      </c>
      <c r="F527" s="25">
        <v>44166</v>
      </c>
      <c r="G527" s="26">
        <v>350000</v>
      </c>
      <c r="H527" s="26">
        <v>0</v>
      </c>
      <c r="I527" s="26">
        <v>10000</v>
      </c>
      <c r="J527" s="26"/>
      <c r="K527" s="26"/>
    </row>
    <row r="528" spans="1:11" s="5" customFormat="1" ht="30" customHeight="1" outlineLevel="2">
      <c r="A528" s="23">
        <v>179</v>
      </c>
      <c r="B528" s="24" t="s">
        <v>1046</v>
      </c>
      <c r="C528" s="24" t="s">
        <v>1047</v>
      </c>
      <c r="D528" s="23" t="s">
        <v>2010</v>
      </c>
      <c r="E528" s="25">
        <v>43009</v>
      </c>
      <c r="F528" s="25">
        <v>43800</v>
      </c>
      <c r="G528" s="26">
        <v>60000</v>
      </c>
      <c r="H528" s="26"/>
      <c r="I528" s="26">
        <v>10000</v>
      </c>
      <c r="J528" s="26"/>
      <c r="K528" s="26"/>
    </row>
    <row r="529" spans="1:11" s="5" customFormat="1" ht="33" customHeight="1" outlineLevel="2">
      <c r="A529" s="23">
        <v>180</v>
      </c>
      <c r="B529" s="24" t="s">
        <v>1048</v>
      </c>
      <c r="C529" s="24" t="s">
        <v>1049</v>
      </c>
      <c r="D529" s="23" t="s">
        <v>2010</v>
      </c>
      <c r="E529" s="25">
        <v>43040</v>
      </c>
      <c r="F529" s="25">
        <v>44136</v>
      </c>
      <c r="G529" s="26">
        <v>1540000</v>
      </c>
      <c r="H529" s="26"/>
      <c r="I529" s="26">
        <v>30000</v>
      </c>
      <c r="J529" s="26"/>
      <c r="K529" s="26"/>
    </row>
    <row r="530" spans="1:11" s="5" customFormat="1" ht="30" customHeight="1" outlineLevel="2">
      <c r="A530" s="23">
        <v>181</v>
      </c>
      <c r="B530" s="24" t="s">
        <v>1050</v>
      </c>
      <c r="C530" s="24" t="s">
        <v>1051</v>
      </c>
      <c r="D530" s="23" t="s">
        <v>2010</v>
      </c>
      <c r="E530" s="25">
        <v>43040</v>
      </c>
      <c r="F530" s="25">
        <v>44136</v>
      </c>
      <c r="G530" s="26">
        <v>630000</v>
      </c>
      <c r="H530" s="26"/>
      <c r="I530" s="26">
        <v>20000</v>
      </c>
      <c r="J530" s="26"/>
      <c r="K530" s="26"/>
    </row>
    <row r="531" spans="1:11" s="5" customFormat="1" ht="30.75" customHeight="1" outlineLevel="1">
      <c r="A531" s="21" t="s">
        <v>1052</v>
      </c>
      <c r="B531" s="21" t="s">
        <v>1053</v>
      </c>
      <c r="C531" s="21"/>
      <c r="D531" s="21"/>
      <c r="E531" s="21"/>
      <c r="F531" s="21"/>
      <c r="G531" s="21">
        <f aca="true" t="shared" si="9" ref="G531:J531">SUM(G532:G616)</f>
        <v>7399255</v>
      </c>
      <c r="H531" s="21">
        <f t="shared" si="9"/>
        <v>1731516</v>
      </c>
      <c r="I531" s="21">
        <f t="shared" si="9"/>
        <v>1990727</v>
      </c>
      <c r="J531" s="21">
        <f t="shared" si="9"/>
        <v>0</v>
      </c>
      <c r="K531" s="21"/>
    </row>
    <row r="532" spans="1:11" s="5" customFormat="1" ht="30" customHeight="1" outlineLevel="2">
      <c r="A532" s="23">
        <v>1</v>
      </c>
      <c r="B532" s="24" t="s">
        <v>1054</v>
      </c>
      <c r="C532" s="24" t="s">
        <v>1055</v>
      </c>
      <c r="D532" s="23" t="s">
        <v>2008</v>
      </c>
      <c r="E532" s="25">
        <v>41699</v>
      </c>
      <c r="F532" s="25">
        <v>42795</v>
      </c>
      <c r="G532" s="26">
        <v>100000</v>
      </c>
      <c r="H532" s="26">
        <v>90000</v>
      </c>
      <c r="I532" s="26">
        <v>10000</v>
      </c>
      <c r="J532" s="26"/>
      <c r="K532" s="26"/>
    </row>
    <row r="533" spans="1:11" s="5" customFormat="1" ht="37.5" customHeight="1" outlineLevel="2">
      <c r="A533" s="23">
        <v>2</v>
      </c>
      <c r="B533" s="24" t="s">
        <v>1056</v>
      </c>
      <c r="C533" s="24" t="s">
        <v>1057</v>
      </c>
      <c r="D533" s="23" t="s">
        <v>2008</v>
      </c>
      <c r="E533" s="25">
        <v>42125</v>
      </c>
      <c r="F533" s="25">
        <v>42856</v>
      </c>
      <c r="G533" s="26">
        <v>95400</v>
      </c>
      <c r="H533" s="26">
        <v>48161</v>
      </c>
      <c r="I533" s="26">
        <v>47239</v>
      </c>
      <c r="J533" s="26"/>
      <c r="K533" s="26"/>
    </row>
    <row r="534" spans="1:11" s="5" customFormat="1" ht="30.75" customHeight="1" outlineLevel="2">
      <c r="A534" s="23">
        <v>3</v>
      </c>
      <c r="B534" s="24" t="s">
        <v>1058</v>
      </c>
      <c r="C534" s="24" t="s">
        <v>1059</v>
      </c>
      <c r="D534" s="23" t="s">
        <v>2008</v>
      </c>
      <c r="E534" s="25">
        <v>42005</v>
      </c>
      <c r="F534" s="25">
        <v>42856</v>
      </c>
      <c r="G534" s="26">
        <v>87500</v>
      </c>
      <c r="H534" s="26">
        <v>71000</v>
      </c>
      <c r="I534" s="26">
        <v>16500</v>
      </c>
      <c r="J534" s="26"/>
      <c r="K534" s="26"/>
    </row>
    <row r="535" spans="1:11" s="5" customFormat="1" ht="33.75" customHeight="1" outlineLevel="2">
      <c r="A535" s="23">
        <v>4</v>
      </c>
      <c r="B535" s="24" t="s">
        <v>1060</v>
      </c>
      <c r="C535" s="24" t="s">
        <v>1061</v>
      </c>
      <c r="D535" s="23" t="s">
        <v>2008</v>
      </c>
      <c r="E535" s="25">
        <v>41640</v>
      </c>
      <c r="F535" s="25">
        <v>42887</v>
      </c>
      <c r="G535" s="26">
        <v>23000</v>
      </c>
      <c r="H535" s="26">
        <v>18500</v>
      </c>
      <c r="I535" s="26">
        <v>4500</v>
      </c>
      <c r="J535" s="26"/>
      <c r="K535" s="26"/>
    </row>
    <row r="536" spans="1:11" s="5" customFormat="1" ht="30.75" customHeight="1" outlineLevel="2">
      <c r="A536" s="23">
        <v>5</v>
      </c>
      <c r="B536" s="24" t="s">
        <v>1062</v>
      </c>
      <c r="C536" s="24" t="s">
        <v>1063</v>
      </c>
      <c r="D536" s="23" t="s">
        <v>2008</v>
      </c>
      <c r="E536" s="25">
        <v>42552</v>
      </c>
      <c r="F536" s="25">
        <v>42948</v>
      </c>
      <c r="G536" s="26">
        <v>30000</v>
      </c>
      <c r="H536" s="26">
        <v>10000</v>
      </c>
      <c r="I536" s="26">
        <v>20000</v>
      </c>
      <c r="J536" s="26"/>
      <c r="K536" s="26"/>
    </row>
    <row r="537" spans="1:11" s="5" customFormat="1" ht="30.75" customHeight="1" outlineLevel="2">
      <c r="A537" s="23">
        <v>6</v>
      </c>
      <c r="B537" s="24" t="s">
        <v>1064</v>
      </c>
      <c r="C537" s="24" t="s">
        <v>1065</v>
      </c>
      <c r="D537" s="23" t="s">
        <v>2008</v>
      </c>
      <c r="E537" s="25">
        <v>42309</v>
      </c>
      <c r="F537" s="25">
        <v>43009</v>
      </c>
      <c r="G537" s="26">
        <v>50000</v>
      </c>
      <c r="H537" s="26">
        <v>18000</v>
      </c>
      <c r="I537" s="26">
        <v>32000</v>
      </c>
      <c r="J537" s="26"/>
      <c r="K537" s="26"/>
    </row>
    <row r="538" spans="1:11" s="5" customFormat="1" ht="30.75" customHeight="1" outlineLevel="2">
      <c r="A538" s="23">
        <v>7</v>
      </c>
      <c r="B538" s="24" t="s">
        <v>1066</v>
      </c>
      <c r="C538" s="24" t="s">
        <v>1067</v>
      </c>
      <c r="D538" s="23" t="s">
        <v>2008</v>
      </c>
      <c r="E538" s="25">
        <v>42156</v>
      </c>
      <c r="F538" s="25">
        <v>43040</v>
      </c>
      <c r="G538" s="26">
        <v>105000</v>
      </c>
      <c r="H538" s="26">
        <v>52000</v>
      </c>
      <c r="I538" s="26">
        <v>53000</v>
      </c>
      <c r="J538" s="26"/>
      <c r="K538" s="26"/>
    </row>
    <row r="539" spans="1:11" s="5" customFormat="1" ht="37.5" customHeight="1" outlineLevel="2">
      <c r="A539" s="23">
        <v>8</v>
      </c>
      <c r="B539" s="24" t="s">
        <v>1068</v>
      </c>
      <c r="C539" s="24" t="s">
        <v>1069</v>
      </c>
      <c r="D539" s="23" t="s">
        <v>2008</v>
      </c>
      <c r="E539" s="25">
        <v>42217</v>
      </c>
      <c r="F539" s="25">
        <v>43070</v>
      </c>
      <c r="G539" s="26">
        <v>17307</v>
      </c>
      <c r="H539" s="26">
        <v>5000</v>
      </c>
      <c r="I539" s="26">
        <v>12307</v>
      </c>
      <c r="J539" s="26"/>
      <c r="K539" s="26"/>
    </row>
    <row r="540" spans="1:11" s="5" customFormat="1" ht="30.75" customHeight="1" outlineLevel="2">
      <c r="A540" s="23">
        <v>9</v>
      </c>
      <c r="B540" s="24" t="s">
        <v>1070</v>
      </c>
      <c r="C540" s="24" t="s">
        <v>1071</v>
      </c>
      <c r="D540" s="23" t="s">
        <v>2008</v>
      </c>
      <c r="E540" s="25">
        <v>42186</v>
      </c>
      <c r="F540" s="25">
        <v>43070</v>
      </c>
      <c r="G540" s="26">
        <v>52000</v>
      </c>
      <c r="H540" s="26">
        <v>30000</v>
      </c>
      <c r="I540" s="26">
        <v>22000</v>
      </c>
      <c r="J540" s="26"/>
      <c r="K540" s="26"/>
    </row>
    <row r="541" spans="1:11" s="5" customFormat="1" ht="30.75" customHeight="1" outlineLevel="2">
      <c r="A541" s="23">
        <v>10</v>
      </c>
      <c r="B541" s="24" t="s">
        <v>1072</v>
      </c>
      <c r="C541" s="24" t="s">
        <v>1073</v>
      </c>
      <c r="D541" s="23" t="s">
        <v>2008</v>
      </c>
      <c r="E541" s="25">
        <v>42491</v>
      </c>
      <c r="F541" s="25">
        <v>43070</v>
      </c>
      <c r="G541" s="26">
        <v>50000</v>
      </c>
      <c r="H541" s="26">
        <v>30000</v>
      </c>
      <c r="I541" s="26">
        <v>20000</v>
      </c>
      <c r="J541" s="26"/>
      <c r="K541" s="26"/>
    </row>
    <row r="542" spans="1:11" s="5" customFormat="1" ht="30.75" customHeight="1" outlineLevel="2">
      <c r="A542" s="23">
        <v>11</v>
      </c>
      <c r="B542" s="24" t="s">
        <v>1074</v>
      </c>
      <c r="C542" s="24" t="s">
        <v>1075</v>
      </c>
      <c r="D542" s="23" t="s">
        <v>2008</v>
      </c>
      <c r="E542" s="25">
        <v>42430</v>
      </c>
      <c r="F542" s="25">
        <v>43070</v>
      </c>
      <c r="G542" s="26">
        <v>104600</v>
      </c>
      <c r="H542" s="26">
        <v>50000</v>
      </c>
      <c r="I542" s="26">
        <v>54600</v>
      </c>
      <c r="J542" s="26"/>
      <c r="K542" s="26"/>
    </row>
    <row r="543" spans="1:11" s="5" customFormat="1" ht="30.75" customHeight="1" outlineLevel="2">
      <c r="A543" s="23">
        <v>12</v>
      </c>
      <c r="B543" s="24" t="s">
        <v>1076</v>
      </c>
      <c r="C543" s="24" t="s">
        <v>1077</v>
      </c>
      <c r="D543" s="23" t="s">
        <v>2008</v>
      </c>
      <c r="E543" s="25">
        <v>42217</v>
      </c>
      <c r="F543" s="25">
        <v>43070</v>
      </c>
      <c r="G543" s="26">
        <v>100000</v>
      </c>
      <c r="H543" s="26">
        <v>40000</v>
      </c>
      <c r="I543" s="26">
        <v>60000</v>
      </c>
      <c r="J543" s="26"/>
      <c r="K543" s="26"/>
    </row>
    <row r="544" spans="1:11" s="5" customFormat="1" ht="34.5" customHeight="1" outlineLevel="2">
      <c r="A544" s="23">
        <v>13</v>
      </c>
      <c r="B544" s="24" t="s">
        <v>1078</v>
      </c>
      <c r="C544" s="24" t="s">
        <v>1079</v>
      </c>
      <c r="D544" s="23" t="s">
        <v>2008</v>
      </c>
      <c r="E544" s="25">
        <v>42370</v>
      </c>
      <c r="F544" s="25">
        <v>43070</v>
      </c>
      <c r="G544" s="26">
        <v>50000</v>
      </c>
      <c r="H544" s="26">
        <v>30000</v>
      </c>
      <c r="I544" s="26">
        <v>20000</v>
      </c>
      <c r="J544" s="26"/>
      <c r="K544" s="26"/>
    </row>
    <row r="545" spans="1:11" s="5" customFormat="1" ht="34.5" customHeight="1" outlineLevel="2">
      <c r="A545" s="23">
        <v>14</v>
      </c>
      <c r="B545" s="24" t="s">
        <v>1080</v>
      </c>
      <c r="C545" s="24" t="s">
        <v>1081</v>
      </c>
      <c r="D545" s="23" t="s">
        <v>2008</v>
      </c>
      <c r="E545" s="25">
        <v>42156</v>
      </c>
      <c r="F545" s="25">
        <v>43070</v>
      </c>
      <c r="G545" s="26">
        <v>55000</v>
      </c>
      <c r="H545" s="26">
        <v>35000</v>
      </c>
      <c r="I545" s="26">
        <v>20000</v>
      </c>
      <c r="J545" s="26"/>
      <c r="K545" s="26"/>
    </row>
    <row r="546" spans="1:11" s="5" customFormat="1" ht="36.75" customHeight="1" outlineLevel="2">
      <c r="A546" s="23">
        <v>15</v>
      </c>
      <c r="B546" s="24" t="s">
        <v>1082</v>
      </c>
      <c r="C546" s="24" t="s">
        <v>1083</v>
      </c>
      <c r="D546" s="23" t="s">
        <v>2008</v>
      </c>
      <c r="E546" s="25">
        <v>42005</v>
      </c>
      <c r="F546" s="25">
        <v>43070</v>
      </c>
      <c r="G546" s="26">
        <v>50000</v>
      </c>
      <c r="H546" s="26">
        <v>40000</v>
      </c>
      <c r="I546" s="26">
        <v>10000</v>
      </c>
      <c r="J546" s="26"/>
      <c r="K546" s="26"/>
    </row>
    <row r="547" spans="1:11" s="5" customFormat="1" ht="30" customHeight="1" outlineLevel="2">
      <c r="A547" s="23">
        <v>16</v>
      </c>
      <c r="B547" s="24" t="s">
        <v>1084</v>
      </c>
      <c r="C547" s="24" t="s">
        <v>1085</v>
      </c>
      <c r="D547" s="23" t="s">
        <v>2008</v>
      </c>
      <c r="E547" s="25">
        <v>41395</v>
      </c>
      <c r="F547" s="25">
        <v>43070</v>
      </c>
      <c r="G547" s="26">
        <v>116000</v>
      </c>
      <c r="H547" s="26">
        <v>36000</v>
      </c>
      <c r="I547" s="26">
        <v>80000</v>
      </c>
      <c r="J547" s="26"/>
      <c r="K547" s="26"/>
    </row>
    <row r="548" spans="1:11" s="5" customFormat="1" ht="37.5" customHeight="1" outlineLevel="2">
      <c r="A548" s="23">
        <v>17</v>
      </c>
      <c r="B548" s="24" t="s">
        <v>1086</v>
      </c>
      <c r="C548" s="24" t="s">
        <v>1087</v>
      </c>
      <c r="D548" s="23" t="s">
        <v>2008</v>
      </c>
      <c r="E548" s="25">
        <v>42005</v>
      </c>
      <c r="F548" s="25">
        <v>43070</v>
      </c>
      <c r="G548" s="26">
        <v>110000</v>
      </c>
      <c r="H548" s="26">
        <v>90000</v>
      </c>
      <c r="I548" s="26">
        <v>20000</v>
      </c>
      <c r="J548" s="26"/>
      <c r="K548" s="26"/>
    </row>
    <row r="549" spans="1:11" s="5" customFormat="1" ht="30.75" customHeight="1" outlineLevel="2">
      <c r="A549" s="23">
        <v>18</v>
      </c>
      <c r="B549" s="24" t="s">
        <v>1088</v>
      </c>
      <c r="C549" s="24" t="s">
        <v>1089</v>
      </c>
      <c r="D549" s="23" t="s">
        <v>2008</v>
      </c>
      <c r="E549" s="25">
        <v>42064</v>
      </c>
      <c r="F549" s="25">
        <v>43070</v>
      </c>
      <c r="G549" s="26">
        <v>100000</v>
      </c>
      <c r="H549" s="26">
        <v>90000</v>
      </c>
      <c r="I549" s="26">
        <v>10000</v>
      </c>
      <c r="J549" s="26"/>
      <c r="K549" s="26"/>
    </row>
    <row r="550" spans="1:11" s="5" customFormat="1" ht="37.5" customHeight="1" outlineLevel="2">
      <c r="A550" s="23">
        <v>19</v>
      </c>
      <c r="B550" s="24" t="s">
        <v>1090</v>
      </c>
      <c r="C550" s="24" t="s">
        <v>1091</v>
      </c>
      <c r="D550" s="23" t="s">
        <v>2008</v>
      </c>
      <c r="E550" s="25">
        <v>41974</v>
      </c>
      <c r="F550" s="25">
        <v>43070</v>
      </c>
      <c r="G550" s="26">
        <v>79000</v>
      </c>
      <c r="H550" s="26">
        <v>50000</v>
      </c>
      <c r="I550" s="26">
        <v>29000</v>
      </c>
      <c r="J550" s="26"/>
      <c r="K550" s="26"/>
    </row>
    <row r="551" spans="1:11" s="5" customFormat="1" ht="37.5" customHeight="1" outlineLevel="2">
      <c r="A551" s="23">
        <v>20</v>
      </c>
      <c r="B551" s="24" t="s">
        <v>1092</v>
      </c>
      <c r="C551" s="24" t="s">
        <v>1093</v>
      </c>
      <c r="D551" s="23" t="s">
        <v>2008</v>
      </c>
      <c r="E551" s="25">
        <v>42005</v>
      </c>
      <c r="F551" s="25">
        <v>43070</v>
      </c>
      <c r="G551" s="26">
        <v>66000</v>
      </c>
      <c r="H551" s="26">
        <v>55000</v>
      </c>
      <c r="I551" s="26">
        <v>11000</v>
      </c>
      <c r="J551" s="26"/>
      <c r="K551" s="26"/>
    </row>
    <row r="552" spans="1:11" s="5" customFormat="1" ht="30.75" customHeight="1" outlineLevel="2">
      <c r="A552" s="23">
        <v>21</v>
      </c>
      <c r="B552" s="24" t="s">
        <v>1094</v>
      </c>
      <c r="C552" s="24" t="s">
        <v>1095</v>
      </c>
      <c r="D552" s="23" t="s">
        <v>2008</v>
      </c>
      <c r="E552" s="25">
        <v>41395</v>
      </c>
      <c r="F552" s="25">
        <v>43070</v>
      </c>
      <c r="G552" s="26">
        <v>91000</v>
      </c>
      <c r="H552" s="26">
        <v>63000</v>
      </c>
      <c r="I552" s="26">
        <v>28000</v>
      </c>
      <c r="J552" s="26"/>
      <c r="K552" s="26"/>
    </row>
    <row r="553" spans="1:11" s="5" customFormat="1" ht="30.75" customHeight="1" outlineLevel="2">
      <c r="A553" s="23">
        <v>22</v>
      </c>
      <c r="B553" s="24" t="s">
        <v>1096</v>
      </c>
      <c r="C553" s="24" t="s">
        <v>1097</v>
      </c>
      <c r="D553" s="23" t="s">
        <v>2008</v>
      </c>
      <c r="E553" s="25">
        <v>42217</v>
      </c>
      <c r="F553" s="25">
        <v>43070</v>
      </c>
      <c r="G553" s="26">
        <v>76200</v>
      </c>
      <c r="H553" s="26">
        <v>24020</v>
      </c>
      <c r="I553" s="26">
        <v>52180</v>
      </c>
      <c r="J553" s="26"/>
      <c r="K553" s="26"/>
    </row>
    <row r="554" spans="1:11" s="5" customFormat="1" ht="45" customHeight="1" outlineLevel="2">
      <c r="A554" s="23">
        <v>23</v>
      </c>
      <c r="B554" s="24" t="s">
        <v>1098</v>
      </c>
      <c r="C554" s="24" t="s">
        <v>1099</v>
      </c>
      <c r="D554" s="23" t="s">
        <v>2008</v>
      </c>
      <c r="E554" s="25">
        <v>42186</v>
      </c>
      <c r="F554" s="25">
        <v>43070</v>
      </c>
      <c r="G554" s="26">
        <v>65800</v>
      </c>
      <c r="H554" s="26">
        <v>55000</v>
      </c>
      <c r="I554" s="26">
        <v>10800</v>
      </c>
      <c r="J554" s="26"/>
      <c r="K554" s="26"/>
    </row>
    <row r="555" spans="1:11" s="5" customFormat="1" ht="37.5" customHeight="1" outlineLevel="2">
      <c r="A555" s="23">
        <v>24</v>
      </c>
      <c r="B555" s="24" t="s">
        <v>1100</v>
      </c>
      <c r="C555" s="24" t="s">
        <v>1101</v>
      </c>
      <c r="D555" s="23" t="s">
        <v>2008</v>
      </c>
      <c r="E555" s="25">
        <v>42644</v>
      </c>
      <c r="F555" s="25">
        <v>43070</v>
      </c>
      <c r="G555" s="26">
        <v>15000</v>
      </c>
      <c r="H555" s="26">
        <v>1000</v>
      </c>
      <c r="I555" s="26">
        <v>6000</v>
      </c>
      <c r="J555" s="26"/>
      <c r="K555" s="26"/>
    </row>
    <row r="556" spans="1:11" s="5" customFormat="1" ht="57.75" customHeight="1" outlineLevel="2">
      <c r="A556" s="23">
        <v>25</v>
      </c>
      <c r="B556" s="24" t="s">
        <v>1102</v>
      </c>
      <c r="C556" s="24" t="s">
        <v>1103</v>
      </c>
      <c r="D556" s="23" t="s">
        <v>2008</v>
      </c>
      <c r="E556" s="25">
        <v>42614</v>
      </c>
      <c r="F556" s="25">
        <v>43070</v>
      </c>
      <c r="G556" s="26">
        <v>30468</v>
      </c>
      <c r="H556" s="26">
        <v>1500</v>
      </c>
      <c r="I556" s="26">
        <v>28968</v>
      </c>
      <c r="J556" s="26"/>
      <c r="K556" s="26"/>
    </row>
    <row r="557" spans="1:11" s="5" customFormat="1" ht="37.5" customHeight="1" outlineLevel="2">
      <c r="A557" s="23">
        <v>26</v>
      </c>
      <c r="B557" s="24" t="s">
        <v>1104</v>
      </c>
      <c r="C557" s="24" t="s">
        <v>1105</v>
      </c>
      <c r="D557" s="23" t="s">
        <v>2009</v>
      </c>
      <c r="E557" s="25">
        <v>42401</v>
      </c>
      <c r="F557" s="25">
        <v>43435</v>
      </c>
      <c r="G557" s="26">
        <v>50340</v>
      </c>
      <c r="H557" s="26">
        <v>6000</v>
      </c>
      <c r="I557" s="26">
        <v>24583</v>
      </c>
      <c r="J557" s="26"/>
      <c r="K557" s="26"/>
    </row>
    <row r="558" spans="1:11" s="5" customFormat="1" ht="30" customHeight="1" outlineLevel="2">
      <c r="A558" s="23">
        <v>27</v>
      </c>
      <c r="B558" s="24" t="s">
        <v>1106</v>
      </c>
      <c r="C558" s="24" t="s">
        <v>1107</v>
      </c>
      <c r="D558" s="23" t="s">
        <v>2009</v>
      </c>
      <c r="E558" s="25">
        <v>42644</v>
      </c>
      <c r="F558" s="25">
        <v>43191</v>
      </c>
      <c r="G558" s="26">
        <v>26000</v>
      </c>
      <c r="H558" s="26">
        <v>5000</v>
      </c>
      <c r="I558" s="26">
        <v>15000</v>
      </c>
      <c r="J558" s="26"/>
      <c r="K558" s="26"/>
    </row>
    <row r="559" spans="1:11" s="5" customFormat="1" ht="37.5" customHeight="1" outlineLevel="2">
      <c r="A559" s="23">
        <v>28</v>
      </c>
      <c r="B559" s="24" t="s">
        <v>1108</v>
      </c>
      <c r="C559" s="24" t="s">
        <v>1109</v>
      </c>
      <c r="D559" s="23" t="s">
        <v>2009</v>
      </c>
      <c r="E559" s="25">
        <v>42156</v>
      </c>
      <c r="F559" s="25">
        <v>43435</v>
      </c>
      <c r="G559" s="26">
        <v>58660</v>
      </c>
      <c r="H559" s="26">
        <v>18860</v>
      </c>
      <c r="I559" s="26">
        <v>13900</v>
      </c>
      <c r="J559" s="26"/>
      <c r="K559" s="26"/>
    </row>
    <row r="560" spans="1:11" s="5" customFormat="1" ht="30" customHeight="1" outlineLevel="2">
      <c r="A560" s="23">
        <v>29</v>
      </c>
      <c r="B560" s="24" t="s">
        <v>1110</v>
      </c>
      <c r="C560" s="24" t="s">
        <v>1111</v>
      </c>
      <c r="D560" s="23" t="s">
        <v>2009</v>
      </c>
      <c r="E560" s="25">
        <v>42248</v>
      </c>
      <c r="F560" s="25">
        <v>43344</v>
      </c>
      <c r="G560" s="26">
        <v>59600</v>
      </c>
      <c r="H560" s="26">
        <v>16000</v>
      </c>
      <c r="I560" s="26">
        <v>20000</v>
      </c>
      <c r="J560" s="26"/>
      <c r="K560" s="26"/>
    </row>
    <row r="561" spans="1:11" s="5" customFormat="1" ht="33.75" customHeight="1" outlineLevel="2">
      <c r="A561" s="23">
        <v>30</v>
      </c>
      <c r="B561" s="24" t="s">
        <v>1112</v>
      </c>
      <c r="C561" s="24" t="s">
        <v>1113</v>
      </c>
      <c r="D561" s="23" t="s">
        <v>2009</v>
      </c>
      <c r="E561" s="25">
        <v>42644</v>
      </c>
      <c r="F561" s="25">
        <v>44166</v>
      </c>
      <c r="G561" s="26">
        <v>432791</v>
      </c>
      <c r="H561" s="26">
        <v>2000</v>
      </c>
      <c r="I561" s="26">
        <v>33000</v>
      </c>
      <c r="J561" s="26"/>
      <c r="K561" s="26"/>
    </row>
    <row r="562" spans="1:11" s="5" customFormat="1" ht="33.75" customHeight="1" outlineLevel="2">
      <c r="A562" s="23">
        <v>31</v>
      </c>
      <c r="B562" s="24" t="s">
        <v>1114</v>
      </c>
      <c r="C562" s="24" t="s">
        <v>1115</v>
      </c>
      <c r="D562" s="23" t="s">
        <v>2009</v>
      </c>
      <c r="E562" s="25">
        <v>42522</v>
      </c>
      <c r="F562" s="25">
        <v>43252</v>
      </c>
      <c r="G562" s="26">
        <v>60000</v>
      </c>
      <c r="H562" s="26">
        <v>8000</v>
      </c>
      <c r="I562" s="26">
        <v>40000</v>
      </c>
      <c r="J562" s="26"/>
      <c r="K562" s="26"/>
    </row>
    <row r="563" spans="1:11" s="5" customFormat="1" ht="33.75" customHeight="1" outlineLevel="2">
      <c r="A563" s="23">
        <v>32</v>
      </c>
      <c r="B563" s="24" t="s">
        <v>1116</v>
      </c>
      <c r="C563" s="24" t="s">
        <v>1117</v>
      </c>
      <c r="D563" s="23" t="s">
        <v>2009</v>
      </c>
      <c r="E563" s="25">
        <v>42583</v>
      </c>
      <c r="F563" s="25">
        <v>43800</v>
      </c>
      <c r="G563" s="26">
        <v>160000</v>
      </c>
      <c r="H563" s="26">
        <v>1000</v>
      </c>
      <c r="I563" s="26">
        <v>40000</v>
      </c>
      <c r="J563" s="26"/>
      <c r="K563" s="26"/>
    </row>
    <row r="564" spans="1:11" s="5" customFormat="1" ht="30" customHeight="1" outlineLevel="2">
      <c r="A564" s="23">
        <v>33</v>
      </c>
      <c r="B564" s="24" t="s">
        <v>1118</v>
      </c>
      <c r="C564" s="24" t="s">
        <v>1119</v>
      </c>
      <c r="D564" s="23" t="s">
        <v>2009</v>
      </c>
      <c r="E564" s="25">
        <v>42005</v>
      </c>
      <c r="F564" s="25">
        <v>43435</v>
      </c>
      <c r="G564" s="26">
        <v>138000</v>
      </c>
      <c r="H564" s="26">
        <v>45000</v>
      </c>
      <c r="I564" s="26">
        <v>50000</v>
      </c>
      <c r="J564" s="26"/>
      <c r="K564" s="26"/>
    </row>
    <row r="565" spans="1:11" s="5" customFormat="1" ht="30" customHeight="1" outlineLevel="2">
      <c r="A565" s="23">
        <v>34</v>
      </c>
      <c r="B565" s="24" t="s">
        <v>1120</v>
      </c>
      <c r="C565" s="24" t="s">
        <v>1121</v>
      </c>
      <c r="D565" s="23" t="s">
        <v>2009</v>
      </c>
      <c r="E565" s="25">
        <v>42675</v>
      </c>
      <c r="F565" s="25">
        <v>43405</v>
      </c>
      <c r="G565" s="26">
        <v>76000</v>
      </c>
      <c r="H565" s="26">
        <v>2800</v>
      </c>
      <c r="I565" s="26">
        <v>30000</v>
      </c>
      <c r="J565" s="26"/>
      <c r="K565" s="26"/>
    </row>
    <row r="566" spans="1:11" s="5" customFormat="1" ht="37.5" customHeight="1" outlineLevel="2">
      <c r="A566" s="23">
        <v>35</v>
      </c>
      <c r="B566" s="24" t="s">
        <v>1122</v>
      </c>
      <c r="C566" s="24" t="s">
        <v>1123</v>
      </c>
      <c r="D566" s="23" t="s">
        <v>2009</v>
      </c>
      <c r="E566" s="25">
        <v>42614</v>
      </c>
      <c r="F566" s="25">
        <v>43344</v>
      </c>
      <c r="G566" s="26">
        <v>63000</v>
      </c>
      <c r="H566" s="26">
        <v>3000</v>
      </c>
      <c r="I566" s="26">
        <v>30000</v>
      </c>
      <c r="J566" s="26"/>
      <c r="K566" s="26"/>
    </row>
    <row r="567" spans="1:11" s="5" customFormat="1" ht="39" customHeight="1" outlineLevel="2">
      <c r="A567" s="23">
        <v>36</v>
      </c>
      <c r="B567" s="24" t="s">
        <v>1124</v>
      </c>
      <c r="C567" s="24" t="s">
        <v>1125</v>
      </c>
      <c r="D567" s="23" t="s">
        <v>2009</v>
      </c>
      <c r="E567" s="25">
        <v>42644</v>
      </c>
      <c r="F567" s="25">
        <v>43374</v>
      </c>
      <c r="G567" s="26">
        <v>59000</v>
      </c>
      <c r="H567" s="26">
        <v>3000</v>
      </c>
      <c r="I567" s="26">
        <v>10000</v>
      </c>
      <c r="J567" s="26"/>
      <c r="K567" s="26"/>
    </row>
    <row r="568" spans="1:11" s="5" customFormat="1" ht="49.5" customHeight="1" outlineLevel="2">
      <c r="A568" s="23">
        <v>37</v>
      </c>
      <c r="B568" s="24" t="s">
        <v>1126</v>
      </c>
      <c r="C568" s="24" t="s">
        <v>1127</v>
      </c>
      <c r="D568" s="23" t="s">
        <v>2009</v>
      </c>
      <c r="E568" s="25">
        <v>42461</v>
      </c>
      <c r="F568" s="25">
        <v>43252</v>
      </c>
      <c r="G568" s="26">
        <v>106000</v>
      </c>
      <c r="H568" s="26">
        <v>14000</v>
      </c>
      <c r="I568" s="26">
        <v>37000</v>
      </c>
      <c r="J568" s="26"/>
      <c r="K568" s="26"/>
    </row>
    <row r="569" spans="1:11" s="5" customFormat="1" ht="28.5" customHeight="1" outlineLevel="2">
      <c r="A569" s="23">
        <v>38</v>
      </c>
      <c r="B569" s="24" t="s">
        <v>1128</v>
      </c>
      <c r="C569" s="24" t="s">
        <v>1129</v>
      </c>
      <c r="D569" s="23" t="s">
        <v>2009</v>
      </c>
      <c r="E569" s="25">
        <v>42005</v>
      </c>
      <c r="F569" s="25">
        <v>43647</v>
      </c>
      <c r="G569" s="26">
        <v>100000</v>
      </c>
      <c r="H569" s="26">
        <v>12000</v>
      </c>
      <c r="I569" s="26">
        <v>40000</v>
      </c>
      <c r="J569" s="26"/>
      <c r="K569" s="26"/>
    </row>
    <row r="570" spans="1:11" s="5" customFormat="1" ht="28.5" customHeight="1" outlineLevel="2">
      <c r="A570" s="23">
        <v>39</v>
      </c>
      <c r="B570" s="24" t="s">
        <v>1130</v>
      </c>
      <c r="C570" s="24" t="s">
        <v>1131</v>
      </c>
      <c r="D570" s="23" t="s">
        <v>2009</v>
      </c>
      <c r="E570" s="25">
        <v>42675</v>
      </c>
      <c r="F570" s="25">
        <v>43252</v>
      </c>
      <c r="G570" s="26">
        <v>72000</v>
      </c>
      <c r="H570" s="26">
        <v>1000</v>
      </c>
      <c r="I570" s="26">
        <v>20000</v>
      </c>
      <c r="J570" s="26"/>
      <c r="K570" s="26"/>
    </row>
    <row r="571" spans="1:11" s="5" customFormat="1" ht="34.5" customHeight="1" outlineLevel="2">
      <c r="A571" s="23">
        <v>40</v>
      </c>
      <c r="B571" s="24" t="s">
        <v>1132</v>
      </c>
      <c r="C571" s="24" t="s">
        <v>1133</v>
      </c>
      <c r="D571" s="23" t="s">
        <v>2009</v>
      </c>
      <c r="E571" s="25">
        <v>42675</v>
      </c>
      <c r="F571" s="25">
        <v>43617</v>
      </c>
      <c r="G571" s="26">
        <v>110000</v>
      </c>
      <c r="H571" s="26">
        <v>5000</v>
      </c>
      <c r="I571" s="26">
        <v>25000</v>
      </c>
      <c r="J571" s="26"/>
      <c r="K571" s="26"/>
    </row>
    <row r="572" spans="1:11" s="5" customFormat="1" ht="37.5" customHeight="1" outlineLevel="2">
      <c r="A572" s="23">
        <v>41</v>
      </c>
      <c r="B572" s="24" t="s">
        <v>1134</v>
      </c>
      <c r="C572" s="24" t="s">
        <v>1135</v>
      </c>
      <c r="D572" s="23" t="s">
        <v>2009</v>
      </c>
      <c r="E572" s="25">
        <v>42278</v>
      </c>
      <c r="F572" s="25">
        <v>44166</v>
      </c>
      <c r="G572" s="26">
        <v>500000</v>
      </c>
      <c r="H572" s="26">
        <v>100000</v>
      </c>
      <c r="I572" s="26">
        <v>100000</v>
      </c>
      <c r="J572" s="26"/>
      <c r="K572" s="26"/>
    </row>
    <row r="573" spans="1:11" s="5" customFormat="1" ht="37.5" customHeight="1" outlineLevel="2">
      <c r="A573" s="23">
        <v>42</v>
      </c>
      <c r="B573" s="24" t="s">
        <v>1136</v>
      </c>
      <c r="C573" s="24" t="s">
        <v>1137</v>
      </c>
      <c r="D573" s="23" t="s">
        <v>2009</v>
      </c>
      <c r="E573" s="25">
        <v>42675</v>
      </c>
      <c r="F573" s="25">
        <v>44136</v>
      </c>
      <c r="G573" s="26">
        <v>150400</v>
      </c>
      <c r="H573" s="26">
        <v>15000</v>
      </c>
      <c r="I573" s="26">
        <v>36000</v>
      </c>
      <c r="J573" s="26"/>
      <c r="K573" s="26"/>
    </row>
    <row r="574" spans="1:11" s="5" customFormat="1" ht="28.5" customHeight="1" outlineLevel="2">
      <c r="A574" s="23">
        <v>43</v>
      </c>
      <c r="B574" s="24" t="s">
        <v>1138</v>
      </c>
      <c r="C574" s="24" t="s">
        <v>1139</v>
      </c>
      <c r="D574" s="23" t="s">
        <v>2009</v>
      </c>
      <c r="E574" s="25">
        <v>41974</v>
      </c>
      <c r="F574" s="25">
        <v>43435</v>
      </c>
      <c r="G574" s="26">
        <v>138000</v>
      </c>
      <c r="H574" s="26">
        <v>29900</v>
      </c>
      <c r="I574" s="26">
        <v>9000</v>
      </c>
      <c r="J574" s="26"/>
      <c r="K574" s="26"/>
    </row>
    <row r="575" spans="1:11" s="7" customFormat="1" ht="30" customHeight="1" outlineLevel="2">
      <c r="A575" s="23">
        <v>44</v>
      </c>
      <c r="B575" s="24" t="s">
        <v>1140</v>
      </c>
      <c r="C575" s="24" t="s">
        <v>1141</v>
      </c>
      <c r="D575" s="23" t="s">
        <v>2009</v>
      </c>
      <c r="E575" s="25">
        <v>42005</v>
      </c>
      <c r="F575" s="25">
        <v>43647</v>
      </c>
      <c r="G575" s="26">
        <v>100000</v>
      </c>
      <c r="H575" s="26">
        <v>50000</v>
      </c>
      <c r="I575" s="26">
        <v>40000</v>
      </c>
      <c r="J575" s="26"/>
      <c r="K575" s="26"/>
    </row>
    <row r="576" spans="1:11" s="5" customFormat="1" ht="28.5" customHeight="1" outlineLevel="2">
      <c r="A576" s="23">
        <v>45</v>
      </c>
      <c r="B576" s="24" t="s">
        <v>1142</v>
      </c>
      <c r="C576" s="24" t="s">
        <v>1143</v>
      </c>
      <c r="D576" s="23" t="s">
        <v>2009</v>
      </c>
      <c r="E576" s="25">
        <v>42217</v>
      </c>
      <c r="F576" s="25">
        <v>43435</v>
      </c>
      <c r="G576" s="26">
        <v>100000</v>
      </c>
      <c r="H576" s="26">
        <v>50000</v>
      </c>
      <c r="I576" s="26">
        <v>28000</v>
      </c>
      <c r="J576" s="26"/>
      <c r="K576" s="26"/>
    </row>
    <row r="577" spans="1:11" s="5" customFormat="1" ht="55.5" customHeight="1" outlineLevel="2">
      <c r="A577" s="23">
        <v>46</v>
      </c>
      <c r="B577" s="24" t="s">
        <v>1144</v>
      </c>
      <c r="C577" s="24" t="s">
        <v>1145</v>
      </c>
      <c r="D577" s="23" t="s">
        <v>2009</v>
      </c>
      <c r="E577" s="25">
        <v>42614</v>
      </c>
      <c r="F577" s="25">
        <v>43344</v>
      </c>
      <c r="G577" s="26">
        <v>50000</v>
      </c>
      <c r="H577" s="26">
        <v>15000</v>
      </c>
      <c r="I577" s="26">
        <v>20000</v>
      </c>
      <c r="J577" s="26"/>
      <c r="K577" s="26"/>
    </row>
    <row r="578" spans="1:11" s="5" customFormat="1" ht="28.5" customHeight="1" outlineLevel="2">
      <c r="A578" s="23">
        <v>47</v>
      </c>
      <c r="B578" s="24" t="s">
        <v>1146</v>
      </c>
      <c r="C578" s="24" t="s">
        <v>1147</v>
      </c>
      <c r="D578" s="23" t="s">
        <v>2009</v>
      </c>
      <c r="E578" s="25">
        <v>42491</v>
      </c>
      <c r="F578" s="25">
        <v>43435</v>
      </c>
      <c r="G578" s="26">
        <v>50000</v>
      </c>
      <c r="H578" s="26">
        <v>3000</v>
      </c>
      <c r="I578" s="26">
        <v>27000</v>
      </c>
      <c r="J578" s="26"/>
      <c r="K578" s="26"/>
    </row>
    <row r="579" spans="1:11" s="5" customFormat="1" ht="30" customHeight="1" outlineLevel="2">
      <c r="A579" s="23">
        <v>48</v>
      </c>
      <c r="B579" s="24" t="s">
        <v>1148</v>
      </c>
      <c r="C579" s="24" t="s">
        <v>1149</v>
      </c>
      <c r="D579" s="23" t="s">
        <v>2009</v>
      </c>
      <c r="E579" s="25">
        <v>42005</v>
      </c>
      <c r="F579" s="25">
        <v>43466</v>
      </c>
      <c r="G579" s="26">
        <v>220000</v>
      </c>
      <c r="H579" s="26">
        <v>83900</v>
      </c>
      <c r="I579" s="26">
        <v>60000</v>
      </c>
      <c r="J579" s="26"/>
      <c r="K579" s="26"/>
    </row>
    <row r="580" spans="1:11" s="5" customFormat="1" ht="28.5" customHeight="1" outlineLevel="2">
      <c r="A580" s="23">
        <v>49</v>
      </c>
      <c r="B580" s="24" t="s">
        <v>1150</v>
      </c>
      <c r="C580" s="24" t="s">
        <v>1151</v>
      </c>
      <c r="D580" s="23" t="s">
        <v>2009</v>
      </c>
      <c r="E580" s="25">
        <v>42461</v>
      </c>
      <c r="F580" s="25">
        <v>44136</v>
      </c>
      <c r="G580" s="26">
        <v>149000</v>
      </c>
      <c r="H580" s="26">
        <v>2000</v>
      </c>
      <c r="I580" s="26">
        <v>2000</v>
      </c>
      <c r="J580" s="26"/>
      <c r="K580" s="26"/>
    </row>
    <row r="581" spans="1:11" s="5" customFormat="1" ht="33.75" customHeight="1" outlineLevel="2">
      <c r="A581" s="23">
        <v>50</v>
      </c>
      <c r="B581" s="24" t="s">
        <v>1152</v>
      </c>
      <c r="C581" s="24" t="s">
        <v>1153</v>
      </c>
      <c r="D581" s="23" t="s">
        <v>2009</v>
      </c>
      <c r="E581" s="25">
        <v>42125</v>
      </c>
      <c r="F581" s="25">
        <v>43344</v>
      </c>
      <c r="G581" s="26">
        <v>25000</v>
      </c>
      <c r="H581" s="26">
        <v>9500</v>
      </c>
      <c r="I581" s="26">
        <v>10000</v>
      </c>
      <c r="J581" s="26"/>
      <c r="K581" s="26"/>
    </row>
    <row r="582" spans="1:11" s="5" customFormat="1" ht="37.5" customHeight="1" outlineLevel="2">
      <c r="A582" s="23">
        <v>51</v>
      </c>
      <c r="B582" s="24" t="s">
        <v>1154</v>
      </c>
      <c r="C582" s="24" t="s">
        <v>1155</v>
      </c>
      <c r="D582" s="23" t="s">
        <v>2009</v>
      </c>
      <c r="E582" s="25">
        <v>42370</v>
      </c>
      <c r="F582" s="25">
        <v>44166</v>
      </c>
      <c r="G582" s="26">
        <v>90000</v>
      </c>
      <c r="H582" s="26">
        <v>11385</v>
      </c>
      <c r="I582" s="26">
        <v>19000</v>
      </c>
      <c r="J582" s="26"/>
      <c r="K582" s="26"/>
    </row>
    <row r="583" spans="1:11" s="5" customFormat="1" ht="34.5" customHeight="1" outlineLevel="2">
      <c r="A583" s="23">
        <v>52</v>
      </c>
      <c r="B583" s="24" t="s">
        <v>1156</v>
      </c>
      <c r="C583" s="24" t="s">
        <v>1157</v>
      </c>
      <c r="D583" s="23" t="s">
        <v>2009</v>
      </c>
      <c r="E583" s="25">
        <v>42705</v>
      </c>
      <c r="F583" s="25">
        <v>43739</v>
      </c>
      <c r="G583" s="26">
        <v>30000</v>
      </c>
      <c r="H583" s="26">
        <v>1000</v>
      </c>
      <c r="I583" s="26">
        <v>7000</v>
      </c>
      <c r="J583" s="26"/>
      <c r="K583" s="26"/>
    </row>
    <row r="584" spans="1:11" s="5" customFormat="1" ht="30" customHeight="1" outlineLevel="2">
      <c r="A584" s="23">
        <v>53</v>
      </c>
      <c r="B584" s="24" t="s">
        <v>1158</v>
      </c>
      <c r="C584" s="24" t="s">
        <v>1159</v>
      </c>
      <c r="D584" s="23" t="s">
        <v>2009</v>
      </c>
      <c r="E584" s="25">
        <v>42705</v>
      </c>
      <c r="F584" s="25">
        <v>43282</v>
      </c>
      <c r="G584" s="26">
        <v>21955</v>
      </c>
      <c r="H584" s="26">
        <v>500</v>
      </c>
      <c r="I584" s="26">
        <v>5000</v>
      </c>
      <c r="J584" s="26"/>
      <c r="K584" s="26"/>
    </row>
    <row r="585" spans="1:11" s="5" customFormat="1" ht="33.75" customHeight="1" outlineLevel="2">
      <c r="A585" s="23">
        <v>54</v>
      </c>
      <c r="B585" s="24" t="s">
        <v>1160</v>
      </c>
      <c r="C585" s="24" t="s">
        <v>1161</v>
      </c>
      <c r="D585" s="23" t="s">
        <v>2009</v>
      </c>
      <c r="E585" s="25">
        <v>42705</v>
      </c>
      <c r="F585" s="25">
        <v>43435</v>
      </c>
      <c r="G585" s="26">
        <v>20000</v>
      </c>
      <c r="H585" s="26">
        <v>2990</v>
      </c>
      <c r="I585" s="26">
        <v>12000</v>
      </c>
      <c r="J585" s="26"/>
      <c r="K585" s="26"/>
    </row>
    <row r="586" spans="1:11" s="5" customFormat="1" ht="30" customHeight="1" outlineLevel="2">
      <c r="A586" s="23">
        <v>55</v>
      </c>
      <c r="B586" s="24" t="s">
        <v>1162</v>
      </c>
      <c r="C586" s="24" t="s">
        <v>1163</v>
      </c>
      <c r="D586" s="23" t="s">
        <v>2009</v>
      </c>
      <c r="E586" s="25">
        <v>42461</v>
      </c>
      <c r="F586" s="25">
        <v>44166</v>
      </c>
      <c r="G586" s="26">
        <v>147000</v>
      </c>
      <c r="H586" s="26">
        <v>500</v>
      </c>
      <c r="I586" s="26">
        <v>32000</v>
      </c>
      <c r="J586" s="26"/>
      <c r="K586" s="26"/>
    </row>
    <row r="587" spans="1:11" s="5" customFormat="1" ht="30" customHeight="1" outlineLevel="2">
      <c r="A587" s="23">
        <v>56</v>
      </c>
      <c r="B587" s="24" t="s">
        <v>1164</v>
      </c>
      <c r="C587" s="24" t="s">
        <v>1165</v>
      </c>
      <c r="D587" s="23" t="s">
        <v>2009</v>
      </c>
      <c r="E587" s="25">
        <v>42005</v>
      </c>
      <c r="F587" s="25">
        <v>43282</v>
      </c>
      <c r="G587" s="26">
        <v>12000</v>
      </c>
      <c r="H587" s="26">
        <v>5000</v>
      </c>
      <c r="I587" s="26">
        <v>4000</v>
      </c>
      <c r="J587" s="26"/>
      <c r="K587" s="26"/>
    </row>
    <row r="588" spans="1:11" s="5" customFormat="1" ht="30" customHeight="1" outlineLevel="2">
      <c r="A588" s="23">
        <v>57</v>
      </c>
      <c r="B588" s="24" t="s">
        <v>1166</v>
      </c>
      <c r="C588" s="24" t="s">
        <v>1167</v>
      </c>
      <c r="D588" s="23" t="s">
        <v>2009</v>
      </c>
      <c r="E588" s="25">
        <v>42430</v>
      </c>
      <c r="F588" s="25">
        <v>43435</v>
      </c>
      <c r="G588" s="26">
        <v>45700</v>
      </c>
      <c r="H588" s="26">
        <v>20900</v>
      </c>
      <c r="I588" s="26">
        <v>11000</v>
      </c>
      <c r="J588" s="26"/>
      <c r="K588" s="26"/>
    </row>
    <row r="589" spans="1:11" s="5" customFormat="1" ht="34.5" customHeight="1" outlineLevel="2">
      <c r="A589" s="23">
        <v>58</v>
      </c>
      <c r="B589" s="24" t="s">
        <v>1168</v>
      </c>
      <c r="C589" s="24" t="s">
        <v>1169</v>
      </c>
      <c r="D589" s="23" t="s">
        <v>2009</v>
      </c>
      <c r="E589" s="25">
        <v>42248</v>
      </c>
      <c r="F589" s="25">
        <v>43435</v>
      </c>
      <c r="G589" s="26">
        <v>150000</v>
      </c>
      <c r="H589" s="26">
        <v>62000</v>
      </c>
      <c r="I589" s="26">
        <v>30000</v>
      </c>
      <c r="J589" s="26"/>
      <c r="K589" s="26"/>
    </row>
    <row r="590" spans="1:11" s="5" customFormat="1" ht="30" customHeight="1" outlineLevel="2">
      <c r="A590" s="23">
        <v>59</v>
      </c>
      <c r="B590" s="24" t="s">
        <v>1170</v>
      </c>
      <c r="C590" s="24" t="s">
        <v>1171</v>
      </c>
      <c r="D590" s="23" t="s">
        <v>2009</v>
      </c>
      <c r="E590" s="25">
        <v>42156</v>
      </c>
      <c r="F590" s="25">
        <v>43435</v>
      </c>
      <c r="G590" s="26">
        <v>83700</v>
      </c>
      <c r="H590" s="26">
        <v>46700</v>
      </c>
      <c r="I590" s="26">
        <v>20000</v>
      </c>
      <c r="J590" s="26"/>
      <c r="K590" s="26"/>
    </row>
    <row r="591" spans="1:11" s="5" customFormat="1" ht="37.5" customHeight="1" outlineLevel="2">
      <c r="A591" s="23">
        <v>60</v>
      </c>
      <c r="B591" s="24" t="s">
        <v>1172</v>
      </c>
      <c r="C591" s="24" t="s">
        <v>1173</v>
      </c>
      <c r="D591" s="23" t="s">
        <v>2009</v>
      </c>
      <c r="E591" s="25">
        <v>42461</v>
      </c>
      <c r="F591" s="25">
        <v>43191</v>
      </c>
      <c r="G591" s="26">
        <v>51280</v>
      </c>
      <c r="H591" s="26">
        <v>30000</v>
      </c>
      <c r="I591" s="26">
        <v>15000</v>
      </c>
      <c r="J591" s="26"/>
      <c r="K591" s="26"/>
    </row>
    <row r="592" spans="1:11" s="5" customFormat="1" ht="37.5" customHeight="1" outlineLevel="2">
      <c r="A592" s="23">
        <v>61</v>
      </c>
      <c r="B592" s="24" t="s">
        <v>1174</v>
      </c>
      <c r="C592" s="24" t="s">
        <v>1175</v>
      </c>
      <c r="D592" s="23" t="s">
        <v>2009</v>
      </c>
      <c r="E592" s="25">
        <v>42491</v>
      </c>
      <c r="F592" s="25">
        <v>43344</v>
      </c>
      <c r="G592" s="26">
        <v>32899</v>
      </c>
      <c r="H592" s="26">
        <v>8100</v>
      </c>
      <c r="I592" s="26">
        <v>15000</v>
      </c>
      <c r="J592" s="26"/>
      <c r="K592" s="26"/>
    </row>
    <row r="593" spans="1:11" s="5" customFormat="1" ht="34.5" customHeight="1" outlineLevel="2">
      <c r="A593" s="23">
        <v>62</v>
      </c>
      <c r="B593" s="24" t="s">
        <v>1176</v>
      </c>
      <c r="C593" s="24" t="s">
        <v>1177</v>
      </c>
      <c r="D593" s="23" t="s">
        <v>2009</v>
      </c>
      <c r="E593" s="25">
        <v>42491</v>
      </c>
      <c r="F593" s="25">
        <v>43344</v>
      </c>
      <c r="G593" s="26">
        <v>27444</v>
      </c>
      <c r="H593" s="26">
        <v>8300</v>
      </c>
      <c r="I593" s="26">
        <v>10000</v>
      </c>
      <c r="J593" s="26"/>
      <c r="K593" s="26"/>
    </row>
    <row r="594" spans="1:11" s="5" customFormat="1" ht="33.75" customHeight="1" outlineLevel="2">
      <c r="A594" s="23">
        <v>63</v>
      </c>
      <c r="B594" s="24" t="s">
        <v>1178</v>
      </c>
      <c r="C594" s="24" t="s">
        <v>1179</v>
      </c>
      <c r="D594" s="23" t="s">
        <v>2010</v>
      </c>
      <c r="E594" s="25">
        <v>42736</v>
      </c>
      <c r="F594" s="25">
        <v>43466</v>
      </c>
      <c r="G594" s="26">
        <v>86000</v>
      </c>
      <c r="H594" s="26"/>
      <c r="I594" s="26">
        <v>46000</v>
      </c>
      <c r="J594" s="26"/>
      <c r="K594" s="26"/>
    </row>
    <row r="595" spans="1:11" s="5" customFormat="1" ht="54.75" customHeight="1" outlineLevel="2">
      <c r="A595" s="23">
        <v>64</v>
      </c>
      <c r="B595" s="24" t="s">
        <v>1180</v>
      </c>
      <c r="C595" s="24" t="s">
        <v>1181</v>
      </c>
      <c r="D595" s="23" t="s">
        <v>2010</v>
      </c>
      <c r="E595" s="25">
        <v>42736</v>
      </c>
      <c r="F595" s="25">
        <v>43435</v>
      </c>
      <c r="G595" s="26">
        <v>41000</v>
      </c>
      <c r="H595" s="26">
        <v>0</v>
      </c>
      <c r="I595" s="26">
        <v>20800</v>
      </c>
      <c r="J595" s="26"/>
      <c r="K595" s="26"/>
    </row>
    <row r="596" spans="1:11" s="5" customFormat="1" ht="36" customHeight="1" outlineLevel="2">
      <c r="A596" s="23">
        <v>65</v>
      </c>
      <c r="B596" s="24" t="s">
        <v>1182</v>
      </c>
      <c r="C596" s="24" t="s">
        <v>1183</v>
      </c>
      <c r="D596" s="23" t="s">
        <v>2010</v>
      </c>
      <c r="E596" s="25">
        <v>42736</v>
      </c>
      <c r="F596" s="25">
        <v>43800</v>
      </c>
      <c r="G596" s="26">
        <v>32000</v>
      </c>
      <c r="H596" s="26"/>
      <c r="I596" s="26">
        <v>5000</v>
      </c>
      <c r="J596" s="26"/>
      <c r="K596" s="26"/>
    </row>
    <row r="597" spans="1:11" s="5" customFormat="1" ht="36" customHeight="1" outlineLevel="2">
      <c r="A597" s="23">
        <v>66</v>
      </c>
      <c r="B597" s="24" t="s">
        <v>1184</v>
      </c>
      <c r="C597" s="24" t="s">
        <v>1185</v>
      </c>
      <c r="D597" s="23" t="s">
        <v>2010</v>
      </c>
      <c r="E597" s="25">
        <v>42767</v>
      </c>
      <c r="F597" s="25">
        <v>44713</v>
      </c>
      <c r="G597" s="26">
        <v>106000</v>
      </c>
      <c r="H597" s="26"/>
      <c r="I597" s="26">
        <v>8000</v>
      </c>
      <c r="J597" s="26"/>
      <c r="K597" s="26"/>
    </row>
    <row r="598" spans="1:11" s="5" customFormat="1" ht="34.5" customHeight="1" outlineLevel="2">
      <c r="A598" s="23">
        <v>67</v>
      </c>
      <c r="B598" s="24" t="s">
        <v>1186</v>
      </c>
      <c r="C598" s="24" t="s">
        <v>1187</v>
      </c>
      <c r="D598" s="23" t="s">
        <v>2010</v>
      </c>
      <c r="E598" s="25">
        <v>42767</v>
      </c>
      <c r="F598" s="25">
        <v>43497</v>
      </c>
      <c r="G598" s="26">
        <v>12000</v>
      </c>
      <c r="H598" s="26"/>
      <c r="I598" s="26">
        <v>3000</v>
      </c>
      <c r="J598" s="26"/>
      <c r="K598" s="26"/>
    </row>
    <row r="599" spans="1:11" s="5" customFormat="1" ht="30.75" customHeight="1" outlineLevel="2">
      <c r="A599" s="23">
        <v>68</v>
      </c>
      <c r="B599" s="24" t="s">
        <v>1188</v>
      </c>
      <c r="C599" s="24" t="s">
        <v>1189</v>
      </c>
      <c r="D599" s="23" t="s">
        <v>2010</v>
      </c>
      <c r="E599" s="25">
        <v>42767</v>
      </c>
      <c r="F599" s="25">
        <v>43191</v>
      </c>
      <c r="G599" s="26">
        <v>15019</v>
      </c>
      <c r="H599" s="26"/>
      <c r="I599" s="26">
        <v>9000</v>
      </c>
      <c r="J599" s="26"/>
      <c r="K599" s="26"/>
    </row>
    <row r="600" spans="1:11" s="5" customFormat="1" ht="36" customHeight="1" outlineLevel="2">
      <c r="A600" s="23">
        <v>69</v>
      </c>
      <c r="B600" s="24" t="s">
        <v>1190</v>
      </c>
      <c r="C600" s="24" t="s">
        <v>1191</v>
      </c>
      <c r="D600" s="23" t="s">
        <v>2010</v>
      </c>
      <c r="E600" s="25">
        <v>42795</v>
      </c>
      <c r="F600" s="25">
        <v>43435</v>
      </c>
      <c r="G600" s="26">
        <v>400000</v>
      </c>
      <c r="H600" s="26"/>
      <c r="I600" s="26">
        <v>50000</v>
      </c>
      <c r="J600" s="26"/>
      <c r="K600" s="26"/>
    </row>
    <row r="601" spans="1:11" s="5" customFormat="1" ht="36" customHeight="1" outlineLevel="2">
      <c r="A601" s="23">
        <v>70</v>
      </c>
      <c r="B601" s="24" t="s">
        <v>1192</v>
      </c>
      <c r="C601" s="24" t="s">
        <v>1193</v>
      </c>
      <c r="D601" s="23" t="s">
        <v>2010</v>
      </c>
      <c r="E601" s="25">
        <v>42826</v>
      </c>
      <c r="F601" s="25">
        <v>43435</v>
      </c>
      <c r="G601" s="26">
        <v>50000</v>
      </c>
      <c r="H601" s="26"/>
      <c r="I601" s="26">
        <v>30000</v>
      </c>
      <c r="J601" s="26"/>
      <c r="K601" s="26"/>
    </row>
    <row r="602" spans="1:11" s="5" customFormat="1" ht="36" customHeight="1" outlineLevel="2">
      <c r="A602" s="23">
        <v>71</v>
      </c>
      <c r="B602" s="24" t="s">
        <v>1194</v>
      </c>
      <c r="C602" s="24" t="s">
        <v>1195</v>
      </c>
      <c r="D602" s="23" t="s">
        <v>2010</v>
      </c>
      <c r="E602" s="25">
        <v>42826</v>
      </c>
      <c r="F602" s="25">
        <v>43435</v>
      </c>
      <c r="G602" s="26">
        <v>100000</v>
      </c>
      <c r="H602" s="26"/>
      <c r="I602" s="26">
        <v>40000</v>
      </c>
      <c r="J602" s="26"/>
      <c r="K602" s="26"/>
    </row>
    <row r="603" spans="1:11" s="5" customFormat="1" ht="36" customHeight="1" outlineLevel="2">
      <c r="A603" s="23">
        <v>72</v>
      </c>
      <c r="B603" s="24" t="s">
        <v>1196</v>
      </c>
      <c r="C603" s="24" t="s">
        <v>1197</v>
      </c>
      <c r="D603" s="23" t="s">
        <v>2010</v>
      </c>
      <c r="E603" s="25">
        <v>42856</v>
      </c>
      <c r="F603" s="25">
        <v>43435</v>
      </c>
      <c r="G603" s="26">
        <v>100000</v>
      </c>
      <c r="H603" s="26"/>
      <c r="I603" s="26">
        <v>30000</v>
      </c>
      <c r="J603" s="26"/>
      <c r="K603" s="26"/>
    </row>
    <row r="604" spans="1:11" s="5" customFormat="1" ht="33.75" customHeight="1" outlineLevel="2">
      <c r="A604" s="23">
        <v>73</v>
      </c>
      <c r="B604" s="24" t="s">
        <v>1198</v>
      </c>
      <c r="C604" s="24" t="s">
        <v>1199</v>
      </c>
      <c r="D604" s="23" t="s">
        <v>2010</v>
      </c>
      <c r="E604" s="25">
        <v>42887</v>
      </c>
      <c r="F604" s="25">
        <v>43435</v>
      </c>
      <c r="G604" s="26">
        <v>10000</v>
      </c>
      <c r="H604" s="26"/>
      <c r="I604" s="26">
        <v>5000</v>
      </c>
      <c r="J604" s="26"/>
      <c r="K604" s="26"/>
    </row>
    <row r="605" spans="1:11" s="5" customFormat="1" ht="36.75" customHeight="1" outlineLevel="2">
      <c r="A605" s="23">
        <v>74</v>
      </c>
      <c r="B605" s="24" t="s">
        <v>1200</v>
      </c>
      <c r="C605" s="24" t="s">
        <v>1201</v>
      </c>
      <c r="D605" s="23" t="s">
        <v>2010</v>
      </c>
      <c r="E605" s="25">
        <v>42887</v>
      </c>
      <c r="F605" s="25">
        <v>43617</v>
      </c>
      <c r="G605" s="26">
        <v>15000</v>
      </c>
      <c r="H605" s="26"/>
      <c r="I605" s="26">
        <v>4000</v>
      </c>
      <c r="J605" s="26"/>
      <c r="K605" s="26"/>
    </row>
    <row r="606" spans="1:11" s="5" customFormat="1" ht="33.75" customHeight="1" outlineLevel="2">
      <c r="A606" s="23">
        <v>75</v>
      </c>
      <c r="B606" s="24" t="s">
        <v>1202</v>
      </c>
      <c r="C606" s="24" t="s">
        <v>1203</v>
      </c>
      <c r="D606" s="23" t="s">
        <v>2010</v>
      </c>
      <c r="E606" s="25">
        <v>42917</v>
      </c>
      <c r="F606" s="25">
        <v>44075</v>
      </c>
      <c r="G606" s="26">
        <v>166578</v>
      </c>
      <c r="H606" s="26"/>
      <c r="I606" s="26">
        <v>40000</v>
      </c>
      <c r="J606" s="26"/>
      <c r="K606" s="26"/>
    </row>
    <row r="607" spans="1:11" s="5" customFormat="1" ht="36.75" customHeight="1" outlineLevel="2">
      <c r="A607" s="23">
        <v>76</v>
      </c>
      <c r="B607" s="24" t="s">
        <v>1204</v>
      </c>
      <c r="C607" s="24" t="s">
        <v>1205</v>
      </c>
      <c r="D607" s="23" t="s">
        <v>2010</v>
      </c>
      <c r="E607" s="25">
        <v>42917</v>
      </c>
      <c r="F607" s="25">
        <v>43647</v>
      </c>
      <c r="G607" s="26">
        <v>250000</v>
      </c>
      <c r="H607" s="26"/>
      <c r="I607" s="26">
        <v>20000</v>
      </c>
      <c r="J607" s="26"/>
      <c r="K607" s="26"/>
    </row>
    <row r="608" spans="1:11" s="5" customFormat="1" ht="36" customHeight="1" outlineLevel="2">
      <c r="A608" s="23">
        <v>77</v>
      </c>
      <c r="B608" s="24" t="s">
        <v>1206</v>
      </c>
      <c r="C608" s="24" t="s">
        <v>1207</v>
      </c>
      <c r="D608" s="23" t="s">
        <v>2010</v>
      </c>
      <c r="E608" s="25">
        <v>42917</v>
      </c>
      <c r="F608" s="25">
        <v>43647</v>
      </c>
      <c r="G608" s="26">
        <v>110000</v>
      </c>
      <c r="H608" s="26">
        <v>0</v>
      </c>
      <c r="I608" s="26">
        <v>10000</v>
      </c>
      <c r="J608" s="26"/>
      <c r="K608" s="26"/>
    </row>
    <row r="609" spans="1:11" s="5" customFormat="1" ht="36.75" customHeight="1" outlineLevel="2">
      <c r="A609" s="23">
        <v>78</v>
      </c>
      <c r="B609" s="24" t="s">
        <v>1208</v>
      </c>
      <c r="C609" s="24" t="s">
        <v>1209</v>
      </c>
      <c r="D609" s="23" t="s">
        <v>2010</v>
      </c>
      <c r="E609" s="25">
        <v>42917</v>
      </c>
      <c r="F609" s="25">
        <v>43405</v>
      </c>
      <c r="G609" s="26">
        <v>50000</v>
      </c>
      <c r="H609" s="26"/>
      <c r="I609" s="26">
        <v>30000</v>
      </c>
      <c r="J609" s="26"/>
      <c r="K609" s="26"/>
    </row>
    <row r="610" spans="1:11" s="5" customFormat="1" ht="36" customHeight="1" outlineLevel="2">
      <c r="A610" s="23">
        <v>79</v>
      </c>
      <c r="B610" s="24" t="s">
        <v>1210</v>
      </c>
      <c r="C610" s="24" t="s">
        <v>1211</v>
      </c>
      <c r="D610" s="23" t="s">
        <v>2010</v>
      </c>
      <c r="E610" s="25">
        <v>42948</v>
      </c>
      <c r="F610" s="25">
        <v>44348</v>
      </c>
      <c r="G610" s="26">
        <v>160000</v>
      </c>
      <c r="H610" s="26"/>
      <c r="I610" s="26">
        <v>5000</v>
      </c>
      <c r="J610" s="26"/>
      <c r="K610" s="26"/>
    </row>
    <row r="611" spans="1:11" s="7" customFormat="1" ht="30" customHeight="1" outlineLevel="2">
      <c r="A611" s="23">
        <v>80</v>
      </c>
      <c r="B611" s="24" t="s">
        <v>1212</v>
      </c>
      <c r="C611" s="24" t="s">
        <v>1213</v>
      </c>
      <c r="D611" s="23" t="s">
        <v>2010</v>
      </c>
      <c r="E611" s="25">
        <v>42979</v>
      </c>
      <c r="F611" s="25">
        <v>43435</v>
      </c>
      <c r="G611" s="26">
        <v>60000</v>
      </c>
      <c r="H611" s="26"/>
      <c r="I611" s="26">
        <v>6500</v>
      </c>
      <c r="J611" s="26"/>
      <c r="K611" s="26"/>
    </row>
    <row r="612" spans="1:11" s="5" customFormat="1" ht="34.5" customHeight="1" outlineLevel="2">
      <c r="A612" s="23">
        <v>81</v>
      </c>
      <c r="B612" s="24" t="s">
        <v>1214</v>
      </c>
      <c r="C612" s="24" t="s">
        <v>1215</v>
      </c>
      <c r="D612" s="23" t="s">
        <v>2010</v>
      </c>
      <c r="E612" s="25">
        <v>42979</v>
      </c>
      <c r="F612" s="25">
        <v>43709</v>
      </c>
      <c r="G612" s="26">
        <v>56900</v>
      </c>
      <c r="H612" s="26">
        <v>0</v>
      </c>
      <c r="I612" s="26">
        <v>2000</v>
      </c>
      <c r="J612" s="26"/>
      <c r="K612" s="26"/>
    </row>
    <row r="613" spans="1:11" s="5" customFormat="1" ht="34.5" customHeight="1" outlineLevel="2">
      <c r="A613" s="23">
        <v>82</v>
      </c>
      <c r="B613" s="24" t="s">
        <v>1216</v>
      </c>
      <c r="C613" s="24" t="s">
        <v>1217</v>
      </c>
      <c r="D613" s="23" t="s">
        <v>2010</v>
      </c>
      <c r="E613" s="25">
        <v>42979</v>
      </c>
      <c r="F613" s="25">
        <v>43800</v>
      </c>
      <c r="G613" s="26">
        <v>26714</v>
      </c>
      <c r="H613" s="26">
        <v>0</v>
      </c>
      <c r="I613" s="26">
        <v>2650</v>
      </c>
      <c r="J613" s="26"/>
      <c r="K613" s="26"/>
    </row>
    <row r="614" spans="1:11" s="5" customFormat="1" ht="34.5" customHeight="1" outlineLevel="2">
      <c r="A614" s="23">
        <v>83</v>
      </c>
      <c r="B614" s="24" t="s">
        <v>1218</v>
      </c>
      <c r="C614" s="24" t="s">
        <v>1219</v>
      </c>
      <c r="D614" s="23" t="s">
        <v>2010</v>
      </c>
      <c r="E614" s="25">
        <v>43040</v>
      </c>
      <c r="F614" s="25">
        <v>43435</v>
      </c>
      <c r="G614" s="26">
        <v>18000</v>
      </c>
      <c r="H614" s="26"/>
      <c r="I614" s="26">
        <v>3000</v>
      </c>
      <c r="J614" s="26"/>
      <c r="K614" s="26"/>
    </row>
    <row r="615" spans="1:11" s="5" customFormat="1" ht="36.75" customHeight="1" outlineLevel="2">
      <c r="A615" s="23">
        <v>84</v>
      </c>
      <c r="B615" s="24" t="s">
        <v>1220</v>
      </c>
      <c r="C615" s="24" t="s">
        <v>1221</v>
      </c>
      <c r="D615" s="23" t="s">
        <v>2010</v>
      </c>
      <c r="E615" s="25">
        <v>43040</v>
      </c>
      <c r="F615" s="25">
        <v>43800</v>
      </c>
      <c r="G615" s="26">
        <v>24000</v>
      </c>
      <c r="H615" s="26"/>
      <c r="I615" s="26">
        <v>2000</v>
      </c>
      <c r="J615" s="26"/>
      <c r="K615" s="26"/>
    </row>
    <row r="616" spans="1:11" s="5" customFormat="1" ht="30.75" customHeight="1" outlineLevel="2">
      <c r="A616" s="23">
        <v>85</v>
      </c>
      <c r="B616" s="24" t="s">
        <v>1222</v>
      </c>
      <c r="C616" s="24" t="s">
        <v>1223</v>
      </c>
      <c r="D616" s="23" t="s">
        <v>2010</v>
      </c>
      <c r="E616" s="25">
        <v>43070</v>
      </c>
      <c r="F616" s="25">
        <v>43800</v>
      </c>
      <c r="G616" s="26">
        <v>25000</v>
      </c>
      <c r="H616" s="26"/>
      <c r="I616" s="26">
        <v>200</v>
      </c>
      <c r="J616" s="26"/>
      <c r="K616" s="26"/>
    </row>
    <row r="617" spans="1:11" s="5" customFormat="1" ht="30.75" customHeight="1" outlineLevel="1">
      <c r="A617" s="21" t="s">
        <v>1224</v>
      </c>
      <c r="B617" s="21" t="s">
        <v>1225</v>
      </c>
      <c r="C617" s="21"/>
      <c r="D617" s="21"/>
      <c r="E617" s="21"/>
      <c r="F617" s="21"/>
      <c r="G617" s="21">
        <f aca="true" t="shared" si="10" ref="G617:J617">SUM(G618:G753)</f>
        <v>15269768</v>
      </c>
      <c r="H617" s="21">
        <f t="shared" si="10"/>
        <v>3013607</v>
      </c>
      <c r="I617" s="21">
        <f t="shared" si="10"/>
        <v>4718489</v>
      </c>
      <c r="J617" s="21">
        <f t="shared" si="10"/>
        <v>0</v>
      </c>
      <c r="K617" s="21"/>
    </row>
    <row r="618" spans="1:11" s="5" customFormat="1" ht="30.75" customHeight="1" outlineLevel="2">
      <c r="A618" s="23">
        <v>1</v>
      </c>
      <c r="B618" s="24" t="s">
        <v>1226</v>
      </c>
      <c r="C618" s="24" t="s">
        <v>1227</v>
      </c>
      <c r="D618" s="23" t="s">
        <v>2008</v>
      </c>
      <c r="E618" s="25">
        <v>42552</v>
      </c>
      <c r="F618" s="25">
        <v>42795</v>
      </c>
      <c r="G618" s="26">
        <v>50000</v>
      </c>
      <c r="H618" s="26">
        <v>10000</v>
      </c>
      <c r="I618" s="26">
        <v>40000</v>
      </c>
      <c r="J618" s="26"/>
      <c r="K618" s="26"/>
    </row>
    <row r="619" spans="1:11" s="5" customFormat="1" ht="37.5" customHeight="1" outlineLevel="2">
      <c r="A619" s="23">
        <v>2</v>
      </c>
      <c r="B619" s="24" t="s">
        <v>1228</v>
      </c>
      <c r="C619" s="24" t="s">
        <v>1229</v>
      </c>
      <c r="D619" s="23" t="s">
        <v>2008</v>
      </c>
      <c r="E619" s="25">
        <v>42278</v>
      </c>
      <c r="F619" s="25">
        <v>42948</v>
      </c>
      <c r="G619" s="26">
        <v>50000</v>
      </c>
      <c r="H619" s="26">
        <v>31000</v>
      </c>
      <c r="I619" s="26">
        <v>19000</v>
      </c>
      <c r="J619" s="26"/>
      <c r="K619" s="26"/>
    </row>
    <row r="620" spans="1:11" s="5" customFormat="1" ht="36" customHeight="1" outlineLevel="2">
      <c r="A620" s="23">
        <v>3</v>
      </c>
      <c r="B620" s="24" t="s">
        <v>1230</v>
      </c>
      <c r="C620" s="24" t="s">
        <v>1231</v>
      </c>
      <c r="D620" s="23" t="s">
        <v>2008</v>
      </c>
      <c r="E620" s="25">
        <v>42430</v>
      </c>
      <c r="F620" s="25">
        <v>42979</v>
      </c>
      <c r="G620" s="26">
        <v>127761</v>
      </c>
      <c r="H620" s="26">
        <v>112500</v>
      </c>
      <c r="I620" s="26">
        <v>15261</v>
      </c>
      <c r="J620" s="26"/>
      <c r="K620" s="26"/>
    </row>
    <row r="621" spans="1:11" s="5" customFormat="1" ht="34.5" customHeight="1" outlineLevel="2">
      <c r="A621" s="23">
        <v>4</v>
      </c>
      <c r="B621" s="24" t="s">
        <v>1232</v>
      </c>
      <c r="C621" s="24" t="s">
        <v>1233</v>
      </c>
      <c r="D621" s="23" t="s">
        <v>2008</v>
      </c>
      <c r="E621" s="25">
        <v>42430</v>
      </c>
      <c r="F621" s="25">
        <v>42979</v>
      </c>
      <c r="G621" s="26">
        <v>69835</v>
      </c>
      <c r="H621" s="26">
        <v>48000</v>
      </c>
      <c r="I621" s="26">
        <v>21835</v>
      </c>
      <c r="J621" s="26"/>
      <c r="K621" s="26"/>
    </row>
    <row r="622" spans="1:11" s="5" customFormat="1" ht="34.5" customHeight="1" outlineLevel="2">
      <c r="A622" s="23">
        <v>5</v>
      </c>
      <c r="B622" s="24" t="s">
        <v>1234</v>
      </c>
      <c r="C622" s="24" t="s">
        <v>1235</v>
      </c>
      <c r="D622" s="23" t="s">
        <v>2008</v>
      </c>
      <c r="E622" s="25">
        <v>42005</v>
      </c>
      <c r="F622" s="25">
        <v>42979</v>
      </c>
      <c r="G622" s="26">
        <v>35146</v>
      </c>
      <c r="H622" s="26">
        <v>21000</v>
      </c>
      <c r="I622" s="26">
        <v>14146</v>
      </c>
      <c r="J622" s="26"/>
      <c r="K622" s="26"/>
    </row>
    <row r="623" spans="1:11" s="5" customFormat="1" ht="34.5" customHeight="1" outlineLevel="2">
      <c r="A623" s="23">
        <v>6</v>
      </c>
      <c r="B623" s="24" t="s">
        <v>1236</v>
      </c>
      <c r="C623" s="24" t="s">
        <v>1237</v>
      </c>
      <c r="D623" s="23" t="s">
        <v>2008</v>
      </c>
      <c r="E623" s="25">
        <v>42552</v>
      </c>
      <c r="F623" s="25">
        <v>42979</v>
      </c>
      <c r="G623" s="26">
        <v>51000</v>
      </c>
      <c r="H623" s="26">
        <v>17000</v>
      </c>
      <c r="I623" s="26">
        <v>34000</v>
      </c>
      <c r="J623" s="26"/>
      <c r="K623" s="26"/>
    </row>
    <row r="624" spans="1:11" s="5" customFormat="1" ht="45" customHeight="1" outlineLevel="2">
      <c r="A624" s="23">
        <v>7</v>
      </c>
      <c r="B624" s="24" t="s">
        <v>1238</v>
      </c>
      <c r="C624" s="24" t="s">
        <v>1239</v>
      </c>
      <c r="D624" s="23" t="s">
        <v>2008</v>
      </c>
      <c r="E624" s="25">
        <v>42675</v>
      </c>
      <c r="F624" s="25">
        <v>43040</v>
      </c>
      <c r="G624" s="26">
        <v>11000</v>
      </c>
      <c r="H624" s="26">
        <v>2000</v>
      </c>
      <c r="I624" s="26">
        <v>9000</v>
      </c>
      <c r="J624" s="26"/>
      <c r="K624" s="26"/>
    </row>
    <row r="625" spans="1:11" s="5" customFormat="1" ht="36.75" customHeight="1" outlineLevel="2">
      <c r="A625" s="23">
        <v>8</v>
      </c>
      <c r="B625" s="24" t="s">
        <v>1240</v>
      </c>
      <c r="C625" s="24" t="s">
        <v>1241</v>
      </c>
      <c r="D625" s="23" t="s">
        <v>2008</v>
      </c>
      <c r="E625" s="25">
        <v>42430</v>
      </c>
      <c r="F625" s="25">
        <v>43070</v>
      </c>
      <c r="G625" s="26">
        <v>35200</v>
      </c>
      <c r="H625" s="26">
        <v>9900</v>
      </c>
      <c r="I625" s="26">
        <v>25300</v>
      </c>
      <c r="J625" s="26"/>
      <c r="K625" s="26"/>
    </row>
    <row r="626" spans="1:11" s="5" customFormat="1" ht="37.5" customHeight="1" outlineLevel="2">
      <c r="A626" s="23">
        <v>9</v>
      </c>
      <c r="B626" s="24" t="s">
        <v>1242</v>
      </c>
      <c r="C626" s="24" t="s">
        <v>1243</v>
      </c>
      <c r="D626" s="23" t="s">
        <v>2008</v>
      </c>
      <c r="E626" s="25">
        <v>42705</v>
      </c>
      <c r="F626" s="25">
        <v>43070</v>
      </c>
      <c r="G626" s="26">
        <v>69000</v>
      </c>
      <c r="H626" s="26">
        <v>10000</v>
      </c>
      <c r="I626" s="26">
        <v>59000</v>
      </c>
      <c r="J626" s="26"/>
      <c r="K626" s="26"/>
    </row>
    <row r="627" spans="1:11" s="5" customFormat="1" ht="30" customHeight="1" outlineLevel="2">
      <c r="A627" s="23">
        <v>10</v>
      </c>
      <c r="B627" s="24" t="s">
        <v>1244</v>
      </c>
      <c r="C627" s="24" t="s">
        <v>1245</v>
      </c>
      <c r="D627" s="23" t="s">
        <v>2008</v>
      </c>
      <c r="E627" s="25">
        <v>42217</v>
      </c>
      <c r="F627" s="25">
        <v>43070</v>
      </c>
      <c r="G627" s="26">
        <v>35300</v>
      </c>
      <c r="H627" s="26">
        <v>29900</v>
      </c>
      <c r="I627" s="26">
        <v>5400</v>
      </c>
      <c r="J627" s="26"/>
      <c r="K627" s="26"/>
    </row>
    <row r="628" spans="1:11" s="5" customFormat="1" ht="30" customHeight="1" outlineLevel="2">
      <c r="A628" s="23">
        <v>11</v>
      </c>
      <c r="B628" s="24" t="s">
        <v>1246</v>
      </c>
      <c r="C628" s="24" t="s">
        <v>1247</v>
      </c>
      <c r="D628" s="23" t="s">
        <v>2008</v>
      </c>
      <c r="E628" s="25">
        <v>42248</v>
      </c>
      <c r="F628" s="25">
        <v>43070</v>
      </c>
      <c r="G628" s="26">
        <v>60000</v>
      </c>
      <c r="H628" s="26">
        <v>30500</v>
      </c>
      <c r="I628" s="26">
        <v>29500</v>
      </c>
      <c r="J628" s="26"/>
      <c r="K628" s="26"/>
    </row>
    <row r="629" spans="1:11" s="5" customFormat="1" ht="30.75" customHeight="1" outlineLevel="2">
      <c r="A629" s="23">
        <v>12</v>
      </c>
      <c r="B629" s="24" t="s">
        <v>1248</v>
      </c>
      <c r="C629" s="24" t="s">
        <v>1249</v>
      </c>
      <c r="D629" s="23" t="s">
        <v>2008</v>
      </c>
      <c r="E629" s="25">
        <v>42156</v>
      </c>
      <c r="F629" s="25">
        <v>43070</v>
      </c>
      <c r="G629" s="26">
        <v>611500</v>
      </c>
      <c r="H629" s="26">
        <v>358000</v>
      </c>
      <c r="I629" s="26">
        <v>253500</v>
      </c>
      <c r="J629" s="26"/>
      <c r="K629" s="26"/>
    </row>
    <row r="630" spans="1:11" s="5" customFormat="1" ht="34.5" customHeight="1" outlineLevel="2">
      <c r="A630" s="23">
        <v>13</v>
      </c>
      <c r="B630" s="24" t="s">
        <v>1250</v>
      </c>
      <c r="C630" s="24" t="s">
        <v>1251</v>
      </c>
      <c r="D630" s="23" t="s">
        <v>2008</v>
      </c>
      <c r="E630" s="25">
        <v>42401</v>
      </c>
      <c r="F630" s="25">
        <v>43070</v>
      </c>
      <c r="G630" s="26">
        <v>60000</v>
      </c>
      <c r="H630" s="26">
        <v>30000</v>
      </c>
      <c r="I630" s="26">
        <v>30000</v>
      </c>
      <c r="J630" s="26"/>
      <c r="K630" s="26"/>
    </row>
    <row r="631" spans="1:11" s="5" customFormat="1" ht="34.5" customHeight="1" outlineLevel="2">
      <c r="A631" s="23">
        <v>14</v>
      </c>
      <c r="B631" s="24" t="s">
        <v>1252</v>
      </c>
      <c r="C631" s="24" t="s">
        <v>1253</v>
      </c>
      <c r="D631" s="23" t="s">
        <v>2008</v>
      </c>
      <c r="E631" s="25">
        <v>41395</v>
      </c>
      <c r="F631" s="25">
        <v>43070</v>
      </c>
      <c r="G631" s="26">
        <v>312288</v>
      </c>
      <c r="H631" s="26">
        <v>190000</v>
      </c>
      <c r="I631" s="26">
        <v>122288</v>
      </c>
      <c r="J631" s="26"/>
      <c r="K631" s="26"/>
    </row>
    <row r="632" spans="1:11" s="9" customFormat="1" ht="45" customHeight="1" outlineLevel="2">
      <c r="A632" s="23">
        <v>15</v>
      </c>
      <c r="B632" s="24" t="s">
        <v>1254</v>
      </c>
      <c r="C632" s="24" t="s">
        <v>1255</v>
      </c>
      <c r="D632" s="23" t="s">
        <v>2008</v>
      </c>
      <c r="E632" s="25">
        <v>42064</v>
      </c>
      <c r="F632" s="25">
        <v>43070</v>
      </c>
      <c r="G632" s="26">
        <v>67680</v>
      </c>
      <c r="H632" s="26">
        <v>50000</v>
      </c>
      <c r="I632" s="26">
        <v>17680</v>
      </c>
      <c r="J632" s="26"/>
      <c r="K632" s="26"/>
    </row>
    <row r="633" spans="1:11" s="5" customFormat="1" ht="30" customHeight="1" outlineLevel="2">
      <c r="A633" s="23">
        <v>16</v>
      </c>
      <c r="B633" s="24" t="s">
        <v>1256</v>
      </c>
      <c r="C633" s="24" t="s">
        <v>1257</v>
      </c>
      <c r="D633" s="23" t="s">
        <v>2008</v>
      </c>
      <c r="E633" s="25">
        <v>41974</v>
      </c>
      <c r="F633" s="25">
        <v>43070</v>
      </c>
      <c r="G633" s="26">
        <v>200000</v>
      </c>
      <c r="H633" s="26">
        <v>150000</v>
      </c>
      <c r="I633" s="26">
        <v>50000</v>
      </c>
      <c r="J633" s="26"/>
      <c r="K633" s="26"/>
    </row>
    <row r="634" spans="1:11" s="5" customFormat="1" ht="36" customHeight="1" outlineLevel="2">
      <c r="A634" s="23">
        <v>17</v>
      </c>
      <c r="B634" s="24" t="s">
        <v>1258</v>
      </c>
      <c r="C634" s="24" t="s">
        <v>1259</v>
      </c>
      <c r="D634" s="23" t="s">
        <v>2008</v>
      </c>
      <c r="E634" s="25">
        <v>41974</v>
      </c>
      <c r="F634" s="25">
        <v>43070</v>
      </c>
      <c r="G634" s="26">
        <v>160000</v>
      </c>
      <c r="H634" s="26">
        <v>100000</v>
      </c>
      <c r="I634" s="26">
        <v>60000</v>
      </c>
      <c r="J634" s="26"/>
      <c r="K634" s="26"/>
    </row>
    <row r="635" spans="1:11" s="5" customFormat="1" ht="34.5" customHeight="1" outlineLevel="2">
      <c r="A635" s="23">
        <v>18</v>
      </c>
      <c r="B635" s="24" t="s">
        <v>1260</v>
      </c>
      <c r="C635" s="24" t="s">
        <v>1261</v>
      </c>
      <c r="D635" s="23" t="s">
        <v>2008</v>
      </c>
      <c r="E635" s="25">
        <v>41791</v>
      </c>
      <c r="F635" s="25">
        <v>43070</v>
      </c>
      <c r="G635" s="26">
        <v>53700</v>
      </c>
      <c r="H635" s="26">
        <v>45100</v>
      </c>
      <c r="I635" s="26">
        <v>8600</v>
      </c>
      <c r="J635" s="26"/>
      <c r="K635" s="26"/>
    </row>
    <row r="636" spans="1:11" s="5" customFormat="1" ht="30" customHeight="1" outlineLevel="2">
      <c r="A636" s="23">
        <v>19</v>
      </c>
      <c r="B636" s="24" t="s">
        <v>1262</v>
      </c>
      <c r="C636" s="24" t="s">
        <v>968</v>
      </c>
      <c r="D636" s="23" t="s">
        <v>2008</v>
      </c>
      <c r="E636" s="25">
        <v>42614</v>
      </c>
      <c r="F636" s="25">
        <v>43070</v>
      </c>
      <c r="G636" s="26">
        <v>20000</v>
      </c>
      <c r="H636" s="26">
        <v>1500</v>
      </c>
      <c r="I636" s="26">
        <v>18500</v>
      </c>
      <c r="J636" s="26"/>
      <c r="K636" s="26"/>
    </row>
    <row r="637" spans="1:11" s="5" customFormat="1" ht="34.5" customHeight="1" outlineLevel="2">
      <c r="A637" s="23">
        <v>20</v>
      </c>
      <c r="B637" s="24" t="s">
        <v>1263</v>
      </c>
      <c r="C637" s="24" t="s">
        <v>1264</v>
      </c>
      <c r="D637" s="23" t="s">
        <v>2008</v>
      </c>
      <c r="E637" s="25">
        <v>42552</v>
      </c>
      <c r="F637" s="25">
        <v>43070</v>
      </c>
      <c r="G637" s="26">
        <v>31000</v>
      </c>
      <c r="H637" s="26">
        <v>7000</v>
      </c>
      <c r="I637" s="26">
        <v>24000</v>
      </c>
      <c r="J637" s="26"/>
      <c r="K637" s="26"/>
    </row>
    <row r="638" spans="1:11" s="5" customFormat="1" ht="30" customHeight="1" outlineLevel="2">
      <c r="A638" s="23">
        <v>21</v>
      </c>
      <c r="B638" s="24" t="s">
        <v>1265</v>
      </c>
      <c r="C638" s="24" t="s">
        <v>1266</v>
      </c>
      <c r="D638" s="23" t="s">
        <v>2008</v>
      </c>
      <c r="E638" s="25">
        <v>42217</v>
      </c>
      <c r="F638" s="25">
        <v>43070</v>
      </c>
      <c r="G638" s="26">
        <v>45000</v>
      </c>
      <c r="H638" s="26">
        <v>30000</v>
      </c>
      <c r="I638" s="26">
        <v>15000</v>
      </c>
      <c r="J638" s="26"/>
      <c r="K638" s="26"/>
    </row>
    <row r="639" spans="1:11" s="5" customFormat="1" ht="34.5" customHeight="1" outlineLevel="2">
      <c r="A639" s="23">
        <v>22</v>
      </c>
      <c r="B639" s="24" t="s">
        <v>1267</v>
      </c>
      <c r="C639" s="24" t="s">
        <v>1268</v>
      </c>
      <c r="D639" s="23" t="s">
        <v>2008</v>
      </c>
      <c r="E639" s="25">
        <v>42461</v>
      </c>
      <c r="F639" s="25">
        <v>43070</v>
      </c>
      <c r="G639" s="26">
        <v>20000</v>
      </c>
      <c r="H639" s="26">
        <v>6500</v>
      </c>
      <c r="I639" s="26">
        <v>13500</v>
      </c>
      <c r="J639" s="26"/>
      <c r="K639" s="26"/>
    </row>
    <row r="640" spans="1:11" s="5" customFormat="1" ht="33.75" customHeight="1" outlineLevel="2">
      <c r="A640" s="23">
        <v>23</v>
      </c>
      <c r="B640" s="24" t="s">
        <v>1269</v>
      </c>
      <c r="C640" s="24" t="s">
        <v>1270</v>
      </c>
      <c r="D640" s="23" t="s">
        <v>2008</v>
      </c>
      <c r="E640" s="25">
        <v>42430</v>
      </c>
      <c r="F640" s="25">
        <v>43070</v>
      </c>
      <c r="G640" s="26">
        <v>65000</v>
      </c>
      <c r="H640" s="26">
        <v>42200</v>
      </c>
      <c r="I640" s="26">
        <v>22800</v>
      </c>
      <c r="J640" s="26"/>
      <c r="K640" s="26"/>
    </row>
    <row r="641" spans="1:11" s="5" customFormat="1" ht="33.75" customHeight="1" outlineLevel="2">
      <c r="A641" s="23">
        <v>24</v>
      </c>
      <c r="B641" s="24" t="s">
        <v>1271</v>
      </c>
      <c r="C641" s="24" t="s">
        <v>1272</v>
      </c>
      <c r="D641" s="23" t="s">
        <v>2008</v>
      </c>
      <c r="E641" s="25">
        <v>42156</v>
      </c>
      <c r="F641" s="25">
        <v>43070</v>
      </c>
      <c r="G641" s="26">
        <v>63000</v>
      </c>
      <c r="H641" s="26">
        <v>40000</v>
      </c>
      <c r="I641" s="26">
        <v>23000</v>
      </c>
      <c r="J641" s="26"/>
      <c r="K641" s="26"/>
    </row>
    <row r="642" spans="1:11" s="5" customFormat="1" ht="37.5" customHeight="1" outlineLevel="2">
      <c r="A642" s="23">
        <v>25</v>
      </c>
      <c r="B642" s="24" t="s">
        <v>1273</v>
      </c>
      <c r="C642" s="24" t="s">
        <v>1274</v>
      </c>
      <c r="D642" s="23" t="s">
        <v>2008</v>
      </c>
      <c r="E642" s="25">
        <v>41548</v>
      </c>
      <c r="F642" s="25">
        <v>43070</v>
      </c>
      <c r="G642" s="26">
        <v>78000</v>
      </c>
      <c r="H642" s="26">
        <v>48000</v>
      </c>
      <c r="I642" s="26">
        <v>30000</v>
      </c>
      <c r="J642" s="26"/>
      <c r="K642" s="26"/>
    </row>
    <row r="643" spans="1:11" s="5" customFormat="1" ht="33.75" customHeight="1" outlineLevel="2">
      <c r="A643" s="23">
        <v>26</v>
      </c>
      <c r="B643" s="24" t="s">
        <v>1275</v>
      </c>
      <c r="C643" s="24" t="s">
        <v>1276</v>
      </c>
      <c r="D643" s="23" t="s">
        <v>2008</v>
      </c>
      <c r="E643" s="25">
        <v>42583</v>
      </c>
      <c r="F643" s="25">
        <v>43070</v>
      </c>
      <c r="G643" s="26">
        <v>19800</v>
      </c>
      <c r="H643" s="26">
        <v>9000</v>
      </c>
      <c r="I643" s="26">
        <v>10800</v>
      </c>
      <c r="J643" s="26"/>
      <c r="K643" s="26"/>
    </row>
    <row r="644" spans="1:11" s="5" customFormat="1" ht="37.5" customHeight="1" outlineLevel="2">
      <c r="A644" s="23">
        <v>27</v>
      </c>
      <c r="B644" s="24" t="s">
        <v>1277</v>
      </c>
      <c r="C644" s="24" t="s">
        <v>1278</v>
      </c>
      <c r="D644" s="23" t="s">
        <v>2008</v>
      </c>
      <c r="E644" s="25">
        <v>42156</v>
      </c>
      <c r="F644" s="25">
        <v>43070</v>
      </c>
      <c r="G644" s="26">
        <v>11400</v>
      </c>
      <c r="H644" s="26">
        <v>7538</v>
      </c>
      <c r="I644" s="26">
        <v>3862</v>
      </c>
      <c r="J644" s="26"/>
      <c r="K644" s="26"/>
    </row>
    <row r="645" spans="1:11" s="5" customFormat="1" ht="34.5" customHeight="1" outlineLevel="2">
      <c r="A645" s="23">
        <v>28</v>
      </c>
      <c r="B645" s="24" t="s">
        <v>1279</v>
      </c>
      <c r="C645" s="24" t="s">
        <v>1280</v>
      </c>
      <c r="D645" s="23" t="s">
        <v>2009</v>
      </c>
      <c r="E645" s="25">
        <v>42644</v>
      </c>
      <c r="F645" s="25">
        <v>43586</v>
      </c>
      <c r="G645" s="26">
        <v>71778</v>
      </c>
      <c r="H645" s="26">
        <v>1778</v>
      </c>
      <c r="I645" s="26">
        <v>30000</v>
      </c>
      <c r="J645" s="26"/>
      <c r="K645" s="26"/>
    </row>
    <row r="646" spans="1:11" s="7" customFormat="1" ht="30" customHeight="1" outlineLevel="2">
      <c r="A646" s="23">
        <v>29</v>
      </c>
      <c r="B646" s="24" t="s">
        <v>1281</v>
      </c>
      <c r="C646" s="24" t="s">
        <v>1282</v>
      </c>
      <c r="D646" s="23" t="s">
        <v>2009</v>
      </c>
      <c r="E646" s="25">
        <v>42614</v>
      </c>
      <c r="F646" s="25">
        <v>43252</v>
      </c>
      <c r="G646" s="26">
        <v>32800</v>
      </c>
      <c r="H646" s="26">
        <v>1500</v>
      </c>
      <c r="I646" s="26">
        <v>15000</v>
      </c>
      <c r="J646" s="26"/>
      <c r="K646" s="26"/>
    </row>
    <row r="647" spans="1:11" s="5" customFormat="1" ht="33.75" customHeight="1" outlineLevel="2">
      <c r="A647" s="23">
        <v>30</v>
      </c>
      <c r="B647" s="24" t="s">
        <v>1283</v>
      </c>
      <c r="C647" s="24" t="s">
        <v>1284</v>
      </c>
      <c r="D647" s="23" t="s">
        <v>2009</v>
      </c>
      <c r="E647" s="25">
        <v>42614</v>
      </c>
      <c r="F647" s="25">
        <v>43252</v>
      </c>
      <c r="G647" s="26">
        <v>82408</v>
      </c>
      <c r="H647" s="26">
        <v>30999</v>
      </c>
      <c r="I647" s="26">
        <v>39580</v>
      </c>
      <c r="J647" s="26"/>
      <c r="K647" s="26"/>
    </row>
    <row r="648" spans="1:11" s="5" customFormat="1" ht="33.75" customHeight="1" outlineLevel="2">
      <c r="A648" s="23">
        <v>31</v>
      </c>
      <c r="B648" s="24" t="s">
        <v>1285</v>
      </c>
      <c r="C648" s="24" t="s">
        <v>1286</v>
      </c>
      <c r="D648" s="23" t="s">
        <v>2009</v>
      </c>
      <c r="E648" s="25">
        <v>42217</v>
      </c>
      <c r="F648" s="25">
        <v>44013</v>
      </c>
      <c r="G648" s="26">
        <v>35000</v>
      </c>
      <c r="H648" s="26">
        <v>22000</v>
      </c>
      <c r="I648" s="26">
        <v>5000</v>
      </c>
      <c r="J648" s="26"/>
      <c r="K648" s="26"/>
    </row>
    <row r="649" spans="1:11" s="5" customFormat="1" ht="45" customHeight="1" outlineLevel="2">
      <c r="A649" s="23">
        <v>32</v>
      </c>
      <c r="B649" s="24" t="s">
        <v>1287</v>
      </c>
      <c r="C649" s="24" t="s">
        <v>1288</v>
      </c>
      <c r="D649" s="23" t="s">
        <v>2009</v>
      </c>
      <c r="E649" s="25">
        <v>42370</v>
      </c>
      <c r="F649" s="25">
        <v>44166</v>
      </c>
      <c r="G649" s="26">
        <v>30000</v>
      </c>
      <c r="H649" s="26">
        <v>5000</v>
      </c>
      <c r="I649" s="26">
        <v>8000</v>
      </c>
      <c r="J649" s="26"/>
      <c r="K649" s="26"/>
    </row>
    <row r="650" spans="1:11" s="5" customFormat="1" ht="33.75" customHeight="1" outlineLevel="2">
      <c r="A650" s="23">
        <v>33</v>
      </c>
      <c r="B650" s="24" t="s">
        <v>1289</v>
      </c>
      <c r="C650" s="24" t="s">
        <v>1290</v>
      </c>
      <c r="D650" s="23" t="s">
        <v>2009</v>
      </c>
      <c r="E650" s="25">
        <v>42552</v>
      </c>
      <c r="F650" s="25">
        <v>43282</v>
      </c>
      <c r="G650" s="26">
        <v>29740</v>
      </c>
      <c r="H650" s="26">
        <v>7000</v>
      </c>
      <c r="I650" s="26">
        <v>15000</v>
      </c>
      <c r="J650" s="26"/>
      <c r="K650" s="26"/>
    </row>
    <row r="651" spans="1:11" s="5" customFormat="1" ht="48" customHeight="1" outlineLevel="2">
      <c r="A651" s="23">
        <v>34</v>
      </c>
      <c r="B651" s="24" t="s">
        <v>1291</v>
      </c>
      <c r="C651" s="24" t="s">
        <v>1292</v>
      </c>
      <c r="D651" s="23" t="s">
        <v>2009</v>
      </c>
      <c r="E651" s="25">
        <v>42552</v>
      </c>
      <c r="F651" s="25">
        <v>43435</v>
      </c>
      <c r="G651" s="26">
        <v>74500</v>
      </c>
      <c r="H651" s="26">
        <v>20000</v>
      </c>
      <c r="I651" s="26">
        <v>30000</v>
      </c>
      <c r="J651" s="26"/>
      <c r="K651" s="26"/>
    </row>
    <row r="652" spans="1:11" s="5" customFormat="1" ht="33.75" customHeight="1" outlineLevel="2">
      <c r="A652" s="23">
        <v>35</v>
      </c>
      <c r="B652" s="24" t="s">
        <v>1293</v>
      </c>
      <c r="C652" s="24" t="s">
        <v>1294</v>
      </c>
      <c r="D652" s="23" t="s">
        <v>2009</v>
      </c>
      <c r="E652" s="25">
        <v>42522</v>
      </c>
      <c r="F652" s="25">
        <v>43132</v>
      </c>
      <c r="G652" s="26">
        <v>15100</v>
      </c>
      <c r="H652" s="26">
        <v>7500</v>
      </c>
      <c r="I652" s="26">
        <v>6600</v>
      </c>
      <c r="J652" s="26"/>
      <c r="K652" s="26"/>
    </row>
    <row r="653" spans="1:11" s="5" customFormat="1" ht="33.75" customHeight="1" outlineLevel="2">
      <c r="A653" s="23">
        <v>36</v>
      </c>
      <c r="B653" s="24" t="s">
        <v>1295</v>
      </c>
      <c r="C653" s="24" t="s">
        <v>1296</v>
      </c>
      <c r="D653" s="23" t="s">
        <v>2009</v>
      </c>
      <c r="E653" s="25">
        <v>41760</v>
      </c>
      <c r="F653" s="25">
        <v>43435</v>
      </c>
      <c r="G653" s="26">
        <v>42700</v>
      </c>
      <c r="H653" s="26">
        <v>15000</v>
      </c>
      <c r="I653" s="26">
        <v>16000</v>
      </c>
      <c r="J653" s="26"/>
      <c r="K653" s="26"/>
    </row>
    <row r="654" spans="1:11" s="5" customFormat="1" ht="45" customHeight="1" outlineLevel="2">
      <c r="A654" s="23">
        <v>37</v>
      </c>
      <c r="B654" s="24" t="s">
        <v>1297</v>
      </c>
      <c r="C654" s="24" t="s">
        <v>1298</v>
      </c>
      <c r="D654" s="23" t="s">
        <v>2009</v>
      </c>
      <c r="E654" s="25">
        <v>42583</v>
      </c>
      <c r="F654" s="25">
        <v>43800</v>
      </c>
      <c r="G654" s="26">
        <v>1000000</v>
      </c>
      <c r="H654" s="26">
        <v>10000</v>
      </c>
      <c r="I654" s="26">
        <v>180000</v>
      </c>
      <c r="J654" s="26"/>
      <c r="K654" s="26"/>
    </row>
    <row r="655" spans="1:11" s="5" customFormat="1" ht="33.75" customHeight="1" outlineLevel="2">
      <c r="A655" s="23">
        <v>38</v>
      </c>
      <c r="B655" s="24" t="s">
        <v>1299</v>
      </c>
      <c r="C655" s="24" t="s">
        <v>1300</v>
      </c>
      <c r="D655" s="23" t="s">
        <v>2009</v>
      </c>
      <c r="E655" s="25">
        <v>42005</v>
      </c>
      <c r="F655" s="25">
        <v>43344</v>
      </c>
      <c r="G655" s="26">
        <v>330000</v>
      </c>
      <c r="H655" s="26">
        <v>247300</v>
      </c>
      <c r="I655" s="26">
        <v>40000</v>
      </c>
      <c r="J655" s="26"/>
      <c r="K655" s="26"/>
    </row>
    <row r="656" spans="1:11" s="5" customFormat="1" ht="45" customHeight="1" outlineLevel="2">
      <c r="A656" s="23">
        <v>39</v>
      </c>
      <c r="B656" s="24" t="s">
        <v>1301</v>
      </c>
      <c r="C656" s="24" t="s">
        <v>1302</v>
      </c>
      <c r="D656" s="23" t="s">
        <v>2009</v>
      </c>
      <c r="E656" s="25">
        <v>42552</v>
      </c>
      <c r="F656" s="25">
        <v>43800</v>
      </c>
      <c r="G656" s="26">
        <v>310000</v>
      </c>
      <c r="H656" s="26">
        <v>20000</v>
      </c>
      <c r="I656" s="26">
        <v>150000</v>
      </c>
      <c r="J656" s="26"/>
      <c r="K656" s="26"/>
    </row>
    <row r="657" spans="1:11" s="5" customFormat="1" ht="30" customHeight="1" outlineLevel="2">
      <c r="A657" s="23">
        <v>40</v>
      </c>
      <c r="B657" s="24" t="s">
        <v>1303</v>
      </c>
      <c r="C657" s="24" t="s">
        <v>1304</v>
      </c>
      <c r="D657" s="23" t="s">
        <v>2009</v>
      </c>
      <c r="E657" s="25">
        <v>42614</v>
      </c>
      <c r="F657" s="25">
        <v>43252</v>
      </c>
      <c r="G657" s="26">
        <v>50000</v>
      </c>
      <c r="H657" s="26">
        <v>30000</v>
      </c>
      <c r="I657" s="26">
        <v>12000</v>
      </c>
      <c r="J657" s="26"/>
      <c r="K657" s="26"/>
    </row>
    <row r="658" spans="1:11" s="5" customFormat="1" ht="30" customHeight="1" outlineLevel="2">
      <c r="A658" s="23">
        <v>41</v>
      </c>
      <c r="B658" s="24" t="s">
        <v>1305</v>
      </c>
      <c r="C658" s="24" t="s">
        <v>1306</v>
      </c>
      <c r="D658" s="23" t="s">
        <v>2009</v>
      </c>
      <c r="E658" s="25">
        <v>42125</v>
      </c>
      <c r="F658" s="25">
        <v>43435</v>
      </c>
      <c r="G658" s="26">
        <v>160000</v>
      </c>
      <c r="H658" s="26">
        <v>40000</v>
      </c>
      <c r="I658" s="26">
        <v>40000</v>
      </c>
      <c r="J658" s="26"/>
      <c r="K658" s="26"/>
    </row>
    <row r="659" spans="1:11" s="5" customFormat="1" ht="33.75" customHeight="1" outlineLevel="2">
      <c r="A659" s="23">
        <v>42</v>
      </c>
      <c r="B659" s="24" t="s">
        <v>1307</v>
      </c>
      <c r="C659" s="24" t="s">
        <v>1308</v>
      </c>
      <c r="D659" s="23" t="s">
        <v>2009</v>
      </c>
      <c r="E659" s="25">
        <v>42583</v>
      </c>
      <c r="F659" s="25">
        <v>44531</v>
      </c>
      <c r="G659" s="26">
        <v>400000</v>
      </c>
      <c r="H659" s="26">
        <v>30000</v>
      </c>
      <c r="I659" s="26">
        <v>50000</v>
      </c>
      <c r="J659" s="26"/>
      <c r="K659" s="26"/>
    </row>
    <row r="660" spans="1:11" s="5" customFormat="1" ht="33.75" customHeight="1" outlineLevel="2">
      <c r="A660" s="23">
        <v>43</v>
      </c>
      <c r="B660" s="24" t="s">
        <v>1309</v>
      </c>
      <c r="C660" s="24" t="s">
        <v>1310</v>
      </c>
      <c r="D660" s="23" t="s">
        <v>2009</v>
      </c>
      <c r="E660" s="25">
        <v>42522</v>
      </c>
      <c r="F660" s="25">
        <v>43252</v>
      </c>
      <c r="G660" s="26">
        <v>120000</v>
      </c>
      <c r="H660" s="26">
        <v>62500</v>
      </c>
      <c r="I660" s="26">
        <v>40000</v>
      </c>
      <c r="J660" s="26"/>
      <c r="K660" s="26"/>
    </row>
    <row r="661" spans="1:11" s="5" customFormat="1" ht="30" customHeight="1" outlineLevel="2">
      <c r="A661" s="23">
        <v>44</v>
      </c>
      <c r="B661" s="24" t="s">
        <v>1311</v>
      </c>
      <c r="C661" s="24" t="s">
        <v>1312</v>
      </c>
      <c r="D661" s="23" t="s">
        <v>2009</v>
      </c>
      <c r="E661" s="25">
        <v>42705</v>
      </c>
      <c r="F661" s="25">
        <v>43800</v>
      </c>
      <c r="G661" s="26">
        <v>80000</v>
      </c>
      <c r="H661" s="26">
        <v>2000</v>
      </c>
      <c r="I661" s="26">
        <v>10000</v>
      </c>
      <c r="J661" s="26"/>
      <c r="K661" s="26"/>
    </row>
    <row r="662" spans="1:11" s="5" customFormat="1" ht="43.5" customHeight="1" outlineLevel="2">
      <c r="A662" s="23">
        <v>45</v>
      </c>
      <c r="B662" s="24" t="s">
        <v>1313</v>
      </c>
      <c r="C662" s="24" t="s">
        <v>1314</v>
      </c>
      <c r="D662" s="23" t="s">
        <v>2009</v>
      </c>
      <c r="E662" s="25">
        <v>42552</v>
      </c>
      <c r="F662" s="25">
        <v>43466</v>
      </c>
      <c r="G662" s="26">
        <v>305000</v>
      </c>
      <c r="H662" s="26">
        <v>25000</v>
      </c>
      <c r="I662" s="26">
        <v>200000</v>
      </c>
      <c r="J662" s="26"/>
      <c r="K662" s="26"/>
    </row>
    <row r="663" spans="1:11" s="5" customFormat="1" ht="30" customHeight="1" outlineLevel="2">
      <c r="A663" s="23">
        <v>46</v>
      </c>
      <c r="B663" s="24" t="s">
        <v>1315</v>
      </c>
      <c r="C663" s="24" t="s">
        <v>1316</v>
      </c>
      <c r="D663" s="23" t="s">
        <v>2009</v>
      </c>
      <c r="E663" s="25">
        <v>42552</v>
      </c>
      <c r="F663" s="25">
        <v>43435</v>
      </c>
      <c r="G663" s="26">
        <v>200000</v>
      </c>
      <c r="H663" s="26">
        <v>10000</v>
      </c>
      <c r="I663" s="26">
        <v>100000</v>
      </c>
      <c r="J663" s="26"/>
      <c r="K663" s="26"/>
    </row>
    <row r="664" spans="1:11" s="5" customFormat="1" ht="37.5" customHeight="1" outlineLevel="2">
      <c r="A664" s="23">
        <v>47</v>
      </c>
      <c r="B664" s="24" t="s">
        <v>1317</v>
      </c>
      <c r="C664" s="24" t="s">
        <v>1318</v>
      </c>
      <c r="D664" s="23" t="s">
        <v>2009</v>
      </c>
      <c r="E664" s="25">
        <v>42614</v>
      </c>
      <c r="F664" s="25">
        <v>43344</v>
      </c>
      <c r="G664" s="26">
        <v>136000</v>
      </c>
      <c r="H664" s="26">
        <v>10000</v>
      </c>
      <c r="I664" s="26">
        <v>60000</v>
      </c>
      <c r="J664" s="26"/>
      <c r="K664" s="26"/>
    </row>
    <row r="665" spans="1:11" s="5" customFormat="1" ht="37.5" customHeight="1" outlineLevel="2">
      <c r="A665" s="23">
        <v>48</v>
      </c>
      <c r="B665" s="24" t="s">
        <v>1319</v>
      </c>
      <c r="C665" s="24" t="s">
        <v>1320</v>
      </c>
      <c r="D665" s="23" t="s">
        <v>2009</v>
      </c>
      <c r="E665" s="25">
        <v>42430</v>
      </c>
      <c r="F665" s="25">
        <v>43770</v>
      </c>
      <c r="G665" s="26">
        <v>101000</v>
      </c>
      <c r="H665" s="26">
        <v>41100</v>
      </c>
      <c r="I665" s="26">
        <v>20000</v>
      </c>
      <c r="J665" s="26"/>
      <c r="K665" s="26"/>
    </row>
    <row r="666" spans="1:11" s="5" customFormat="1" ht="48.75" customHeight="1" outlineLevel="2">
      <c r="A666" s="23">
        <v>49</v>
      </c>
      <c r="B666" s="24" t="s">
        <v>1321</v>
      </c>
      <c r="C666" s="24" t="s">
        <v>1322</v>
      </c>
      <c r="D666" s="23" t="s">
        <v>2009</v>
      </c>
      <c r="E666" s="25">
        <v>42064</v>
      </c>
      <c r="F666" s="25">
        <v>43435</v>
      </c>
      <c r="G666" s="26">
        <v>69000</v>
      </c>
      <c r="H666" s="26">
        <v>38200</v>
      </c>
      <c r="I666" s="26">
        <v>16000</v>
      </c>
      <c r="J666" s="26"/>
      <c r="K666" s="26"/>
    </row>
    <row r="667" spans="1:11" s="5" customFormat="1" ht="43.5" customHeight="1" outlineLevel="2">
      <c r="A667" s="23">
        <v>50</v>
      </c>
      <c r="B667" s="24" t="s">
        <v>1323</v>
      </c>
      <c r="C667" s="24" t="s">
        <v>1324</v>
      </c>
      <c r="D667" s="23" t="s">
        <v>2009</v>
      </c>
      <c r="E667" s="25">
        <v>42461</v>
      </c>
      <c r="F667" s="25">
        <v>43556</v>
      </c>
      <c r="G667" s="26">
        <v>147800</v>
      </c>
      <c r="H667" s="26">
        <v>35000</v>
      </c>
      <c r="I667" s="26">
        <v>32000</v>
      </c>
      <c r="J667" s="26"/>
      <c r="K667" s="26"/>
    </row>
    <row r="668" spans="1:11" s="5" customFormat="1" ht="30" customHeight="1" outlineLevel="2">
      <c r="A668" s="23">
        <v>51</v>
      </c>
      <c r="B668" s="24" t="s">
        <v>1325</v>
      </c>
      <c r="C668" s="24" t="s">
        <v>1326</v>
      </c>
      <c r="D668" s="23" t="s">
        <v>2009</v>
      </c>
      <c r="E668" s="25">
        <v>42430</v>
      </c>
      <c r="F668" s="25">
        <v>43435</v>
      </c>
      <c r="G668" s="26">
        <v>52000</v>
      </c>
      <c r="H668" s="26">
        <v>20000</v>
      </c>
      <c r="I668" s="26">
        <v>15000</v>
      </c>
      <c r="J668" s="26"/>
      <c r="K668" s="26"/>
    </row>
    <row r="669" spans="1:11" s="5" customFormat="1" ht="30" customHeight="1" outlineLevel="2">
      <c r="A669" s="23">
        <v>52</v>
      </c>
      <c r="B669" s="24" t="s">
        <v>1327</v>
      </c>
      <c r="C669" s="24" t="s">
        <v>1328</v>
      </c>
      <c r="D669" s="23" t="s">
        <v>2009</v>
      </c>
      <c r="E669" s="25">
        <v>42005</v>
      </c>
      <c r="F669" s="25">
        <v>43252</v>
      </c>
      <c r="G669" s="26">
        <v>186000</v>
      </c>
      <c r="H669" s="26">
        <v>42500</v>
      </c>
      <c r="I669" s="26">
        <v>70000</v>
      </c>
      <c r="J669" s="26"/>
      <c r="K669" s="26"/>
    </row>
    <row r="670" spans="1:11" s="5" customFormat="1" ht="30.75" customHeight="1" outlineLevel="2">
      <c r="A670" s="23">
        <v>53</v>
      </c>
      <c r="B670" s="24" t="s">
        <v>1329</v>
      </c>
      <c r="C670" s="24" t="s">
        <v>1330</v>
      </c>
      <c r="D670" s="23" t="s">
        <v>2009</v>
      </c>
      <c r="E670" s="25">
        <v>42552</v>
      </c>
      <c r="F670" s="25">
        <v>43435</v>
      </c>
      <c r="G670" s="26">
        <v>68000</v>
      </c>
      <c r="H670" s="26">
        <v>5000</v>
      </c>
      <c r="I670" s="26">
        <v>29000</v>
      </c>
      <c r="J670" s="26"/>
      <c r="K670" s="26"/>
    </row>
    <row r="671" spans="1:11" s="5" customFormat="1" ht="33.75" customHeight="1" outlineLevel="2">
      <c r="A671" s="23">
        <v>54</v>
      </c>
      <c r="B671" s="24" t="s">
        <v>1331</v>
      </c>
      <c r="C671" s="24" t="s">
        <v>1332</v>
      </c>
      <c r="D671" s="23" t="s">
        <v>2009</v>
      </c>
      <c r="E671" s="25">
        <v>42005</v>
      </c>
      <c r="F671" s="25">
        <v>43252</v>
      </c>
      <c r="G671" s="26">
        <v>100000</v>
      </c>
      <c r="H671" s="26">
        <v>36300</v>
      </c>
      <c r="I671" s="26">
        <v>45000</v>
      </c>
      <c r="J671" s="26"/>
      <c r="K671" s="26"/>
    </row>
    <row r="672" spans="1:11" s="5" customFormat="1" ht="30.75" customHeight="1" outlineLevel="2">
      <c r="A672" s="23">
        <v>55</v>
      </c>
      <c r="B672" s="24" t="s">
        <v>1333</v>
      </c>
      <c r="C672" s="24" t="s">
        <v>1334</v>
      </c>
      <c r="D672" s="23" t="s">
        <v>2009</v>
      </c>
      <c r="E672" s="25">
        <v>42461</v>
      </c>
      <c r="F672" s="25">
        <v>43344</v>
      </c>
      <c r="G672" s="26">
        <v>100000</v>
      </c>
      <c r="H672" s="26">
        <v>30000</v>
      </c>
      <c r="I672" s="26">
        <v>50000</v>
      </c>
      <c r="J672" s="26"/>
      <c r="K672" s="26"/>
    </row>
    <row r="673" spans="1:11" s="5" customFormat="1" ht="43.5" customHeight="1" outlineLevel="2">
      <c r="A673" s="23">
        <v>56</v>
      </c>
      <c r="B673" s="24" t="s">
        <v>1335</v>
      </c>
      <c r="C673" s="24" t="s">
        <v>1336</v>
      </c>
      <c r="D673" s="23" t="s">
        <v>2009</v>
      </c>
      <c r="E673" s="25">
        <v>42552</v>
      </c>
      <c r="F673" s="25">
        <v>43252</v>
      </c>
      <c r="G673" s="26">
        <v>80000</v>
      </c>
      <c r="H673" s="26">
        <v>10000</v>
      </c>
      <c r="I673" s="26">
        <v>50000</v>
      </c>
      <c r="J673" s="26"/>
      <c r="K673" s="26"/>
    </row>
    <row r="674" spans="1:11" s="5" customFormat="1" ht="34.5" customHeight="1" outlineLevel="2">
      <c r="A674" s="23">
        <v>57</v>
      </c>
      <c r="B674" s="24" t="s">
        <v>1337</v>
      </c>
      <c r="C674" s="24" t="s">
        <v>1338</v>
      </c>
      <c r="D674" s="23" t="s">
        <v>2009</v>
      </c>
      <c r="E674" s="25">
        <v>42705</v>
      </c>
      <c r="F674" s="25">
        <v>44166</v>
      </c>
      <c r="G674" s="26">
        <v>300000</v>
      </c>
      <c r="H674" s="26">
        <v>10000</v>
      </c>
      <c r="I674" s="26">
        <v>90000</v>
      </c>
      <c r="J674" s="26"/>
      <c r="K674" s="26"/>
    </row>
    <row r="675" spans="1:11" s="5" customFormat="1" ht="44.25" customHeight="1" outlineLevel="2">
      <c r="A675" s="23">
        <v>58</v>
      </c>
      <c r="B675" s="24" t="s">
        <v>1339</v>
      </c>
      <c r="C675" s="24" t="s">
        <v>1340</v>
      </c>
      <c r="D675" s="23" t="s">
        <v>2009</v>
      </c>
      <c r="E675" s="25">
        <v>42430</v>
      </c>
      <c r="F675" s="25">
        <v>44166</v>
      </c>
      <c r="G675" s="26">
        <v>252000</v>
      </c>
      <c r="H675" s="26">
        <v>72000</v>
      </c>
      <c r="I675" s="26">
        <v>50000</v>
      </c>
      <c r="J675" s="26"/>
      <c r="K675" s="26"/>
    </row>
    <row r="676" spans="1:11" s="5" customFormat="1" ht="33.75" customHeight="1" outlineLevel="2">
      <c r="A676" s="23">
        <v>59</v>
      </c>
      <c r="B676" s="24" t="s">
        <v>1341</v>
      </c>
      <c r="C676" s="24" t="s">
        <v>1342</v>
      </c>
      <c r="D676" s="23" t="s">
        <v>2009</v>
      </c>
      <c r="E676" s="25">
        <v>42370</v>
      </c>
      <c r="F676" s="25">
        <v>43435</v>
      </c>
      <c r="G676" s="26">
        <v>210000</v>
      </c>
      <c r="H676" s="26">
        <v>50000</v>
      </c>
      <c r="I676" s="26">
        <v>80000</v>
      </c>
      <c r="J676" s="26"/>
      <c r="K676" s="26"/>
    </row>
    <row r="677" spans="1:11" s="5" customFormat="1" ht="30" customHeight="1" outlineLevel="2">
      <c r="A677" s="23">
        <v>60</v>
      </c>
      <c r="B677" s="24" t="s">
        <v>1343</v>
      </c>
      <c r="C677" s="24" t="s">
        <v>1344</v>
      </c>
      <c r="D677" s="23" t="s">
        <v>2009</v>
      </c>
      <c r="E677" s="25">
        <v>42614</v>
      </c>
      <c r="F677" s="25">
        <v>43252</v>
      </c>
      <c r="G677" s="26">
        <v>61000</v>
      </c>
      <c r="H677" s="26">
        <v>1600</v>
      </c>
      <c r="I677" s="26">
        <v>25000</v>
      </c>
      <c r="J677" s="26"/>
      <c r="K677" s="26"/>
    </row>
    <row r="678" spans="1:11" s="5" customFormat="1" ht="30" customHeight="1" outlineLevel="2">
      <c r="A678" s="23">
        <v>61</v>
      </c>
      <c r="B678" s="24" t="s">
        <v>1345</v>
      </c>
      <c r="C678" s="24" t="s">
        <v>1346</v>
      </c>
      <c r="D678" s="23" t="s">
        <v>2009</v>
      </c>
      <c r="E678" s="25">
        <v>42491</v>
      </c>
      <c r="F678" s="25">
        <v>43435</v>
      </c>
      <c r="G678" s="26">
        <v>100000</v>
      </c>
      <c r="H678" s="26">
        <v>10000</v>
      </c>
      <c r="I678" s="26">
        <v>50000</v>
      </c>
      <c r="J678" s="26"/>
      <c r="K678" s="26"/>
    </row>
    <row r="679" spans="1:11" s="5" customFormat="1" ht="30.75" customHeight="1" outlineLevel="2">
      <c r="A679" s="23">
        <v>62</v>
      </c>
      <c r="B679" s="24" t="s">
        <v>1347</v>
      </c>
      <c r="C679" s="24" t="s">
        <v>1348</v>
      </c>
      <c r="D679" s="23" t="s">
        <v>2009</v>
      </c>
      <c r="E679" s="25">
        <v>42675</v>
      </c>
      <c r="F679" s="25">
        <v>43405</v>
      </c>
      <c r="G679" s="26">
        <v>100000</v>
      </c>
      <c r="H679" s="26">
        <v>100</v>
      </c>
      <c r="I679" s="26">
        <v>30000</v>
      </c>
      <c r="J679" s="26"/>
      <c r="K679" s="26"/>
    </row>
    <row r="680" spans="1:11" s="5" customFormat="1" ht="30" customHeight="1" outlineLevel="2">
      <c r="A680" s="23">
        <v>63</v>
      </c>
      <c r="B680" s="24" t="s">
        <v>1349</v>
      </c>
      <c r="C680" s="24" t="s">
        <v>1350</v>
      </c>
      <c r="D680" s="23" t="s">
        <v>2009</v>
      </c>
      <c r="E680" s="25">
        <v>42675</v>
      </c>
      <c r="F680" s="25">
        <v>44166</v>
      </c>
      <c r="G680" s="26">
        <v>200000</v>
      </c>
      <c r="H680" s="26">
        <v>1000</v>
      </c>
      <c r="I680" s="26">
        <v>25000</v>
      </c>
      <c r="J680" s="26"/>
      <c r="K680" s="26"/>
    </row>
    <row r="681" spans="1:11" s="5" customFormat="1" ht="30" customHeight="1" outlineLevel="2">
      <c r="A681" s="23">
        <v>64</v>
      </c>
      <c r="B681" s="24" t="s">
        <v>1351</v>
      </c>
      <c r="C681" s="24" t="s">
        <v>1352</v>
      </c>
      <c r="D681" s="23" t="s">
        <v>2009</v>
      </c>
      <c r="E681" s="25">
        <v>42675</v>
      </c>
      <c r="F681" s="25">
        <v>43770</v>
      </c>
      <c r="G681" s="26">
        <v>200000</v>
      </c>
      <c r="H681" s="26">
        <v>50000</v>
      </c>
      <c r="I681" s="26">
        <v>90000</v>
      </c>
      <c r="J681" s="26"/>
      <c r="K681" s="26"/>
    </row>
    <row r="682" spans="1:11" s="5" customFormat="1" ht="37.5" customHeight="1" outlineLevel="2">
      <c r="A682" s="23">
        <v>65</v>
      </c>
      <c r="B682" s="24" t="s">
        <v>1353</v>
      </c>
      <c r="C682" s="24" t="s">
        <v>1354</v>
      </c>
      <c r="D682" s="23" t="s">
        <v>2009</v>
      </c>
      <c r="E682" s="25">
        <v>42064</v>
      </c>
      <c r="F682" s="25">
        <v>43435</v>
      </c>
      <c r="G682" s="26">
        <v>93900</v>
      </c>
      <c r="H682" s="26">
        <v>32500</v>
      </c>
      <c r="I682" s="26">
        <v>40000</v>
      </c>
      <c r="J682" s="26"/>
      <c r="K682" s="26"/>
    </row>
    <row r="683" spans="1:11" s="5" customFormat="1" ht="30.75" customHeight="1" outlineLevel="2">
      <c r="A683" s="23">
        <v>66</v>
      </c>
      <c r="B683" s="24" t="s">
        <v>1355</v>
      </c>
      <c r="C683" s="24" t="s">
        <v>1356</v>
      </c>
      <c r="D683" s="23" t="s">
        <v>2009</v>
      </c>
      <c r="E683" s="25">
        <v>42552</v>
      </c>
      <c r="F683" s="25">
        <v>43647</v>
      </c>
      <c r="G683" s="26">
        <v>63000</v>
      </c>
      <c r="H683" s="26">
        <v>5000</v>
      </c>
      <c r="I683" s="26">
        <v>23000</v>
      </c>
      <c r="J683" s="26"/>
      <c r="K683" s="26"/>
    </row>
    <row r="684" spans="1:11" s="5" customFormat="1" ht="37.5" customHeight="1" outlineLevel="2">
      <c r="A684" s="23">
        <v>67</v>
      </c>
      <c r="B684" s="24" t="s">
        <v>1357</v>
      </c>
      <c r="C684" s="24" t="s">
        <v>1358</v>
      </c>
      <c r="D684" s="23" t="s">
        <v>2009</v>
      </c>
      <c r="E684" s="25">
        <v>42522</v>
      </c>
      <c r="F684" s="25">
        <v>43132</v>
      </c>
      <c r="G684" s="26">
        <v>63000</v>
      </c>
      <c r="H684" s="26">
        <v>18000</v>
      </c>
      <c r="I684" s="26">
        <v>35000</v>
      </c>
      <c r="J684" s="26"/>
      <c r="K684" s="26"/>
    </row>
    <row r="685" spans="1:11" s="5" customFormat="1" ht="37.5" customHeight="1" outlineLevel="2">
      <c r="A685" s="23">
        <v>68</v>
      </c>
      <c r="B685" s="24" t="s">
        <v>1359</v>
      </c>
      <c r="C685" s="24" t="s">
        <v>1360</v>
      </c>
      <c r="D685" s="23" t="s">
        <v>2009</v>
      </c>
      <c r="E685" s="25">
        <v>42644</v>
      </c>
      <c r="F685" s="25">
        <v>43374</v>
      </c>
      <c r="G685" s="26">
        <v>58654</v>
      </c>
      <c r="H685" s="26">
        <v>654</v>
      </c>
      <c r="I685" s="26">
        <v>30000</v>
      </c>
      <c r="J685" s="26"/>
      <c r="K685" s="26"/>
    </row>
    <row r="686" spans="1:11" s="5" customFormat="1" ht="36.75" customHeight="1" outlineLevel="2">
      <c r="A686" s="23">
        <v>69</v>
      </c>
      <c r="B686" s="24" t="s">
        <v>1361</v>
      </c>
      <c r="C686" s="24" t="s">
        <v>1362</v>
      </c>
      <c r="D686" s="23" t="s">
        <v>2009</v>
      </c>
      <c r="E686" s="25">
        <v>42370</v>
      </c>
      <c r="F686" s="25">
        <v>43800</v>
      </c>
      <c r="G686" s="26">
        <v>30600</v>
      </c>
      <c r="H686" s="26">
        <v>2500</v>
      </c>
      <c r="I686" s="26">
        <v>10000</v>
      </c>
      <c r="J686" s="26"/>
      <c r="K686" s="26"/>
    </row>
    <row r="687" spans="1:11" s="5" customFormat="1" ht="30.75" customHeight="1" outlineLevel="2">
      <c r="A687" s="23">
        <v>70</v>
      </c>
      <c r="B687" s="24" t="s">
        <v>1363</v>
      </c>
      <c r="C687" s="24" t="s">
        <v>1364</v>
      </c>
      <c r="D687" s="23" t="s">
        <v>2009</v>
      </c>
      <c r="E687" s="25">
        <v>42705</v>
      </c>
      <c r="F687" s="25">
        <v>43435</v>
      </c>
      <c r="G687" s="26">
        <v>12000</v>
      </c>
      <c r="H687" s="26">
        <v>100</v>
      </c>
      <c r="I687" s="26">
        <v>2000</v>
      </c>
      <c r="J687" s="26"/>
      <c r="K687" s="26"/>
    </row>
    <row r="688" spans="1:11" s="5" customFormat="1" ht="36.75" customHeight="1" outlineLevel="2">
      <c r="A688" s="23">
        <v>71</v>
      </c>
      <c r="B688" s="24" t="s">
        <v>1365</v>
      </c>
      <c r="C688" s="24" t="s">
        <v>1366</v>
      </c>
      <c r="D688" s="23" t="s">
        <v>2009</v>
      </c>
      <c r="E688" s="25">
        <v>42491</v>
      </c>
      <c r="F688" s="25">
        <v>43435</v>
      </c>
      <c r="G688" s="26">
        <v>150000</v>
      </c>
      <c r="H688" s="26">
        <v>30000</v>
      </c>
      <c r="I688" s="26">
        <v>30000</v>
      </c>
      <c r="J688" s="26"/>
      <c r="K688" s="26"/>
    </row>
    <row r="689" spans="1:11" s="5" customFormat="1" ht="30.75" customHeight="1" outlineLevel="2">
      <c r="A689" s="23">
        <v>72</v>
      </c>
      <c r="B689" s="24" t="s">
        <v>1367</v>
      </c>
      <c r="C689" s="24" t="s">
        <v>1368</v>
      </c>
      <c r="D689" s="23" t="s">
        <v>2009</v>
      </c>
      <c r="E689" s="25">
        <v>42583</v>
      </c>
      <c r="F689" s="25">
        <v>43800</v>
      </c>
      <c r="G689" s="26">
        <v>95186</v>
      </c>
      <c r="H689" s="26">
        <v>3500</v>
      </c>
      <c r="I689" s="26">
        <v>20000</v>
      </c>
      <c r="J689" s="26"/>
      <c r="K689" s="26"/>
    </row>
    <row r="690" spans="1:11" s="5" customFormat="1" ht="36.75" customHeight="1" outlineLevel="2">
      <c r="A690" s="23">
        <v>73</v>
      </c>
      <c r="B690" s="24" t="s">
        <v>1369</v>
      </c>
      <c r="C690" s="24" t="s">
        <v>1370</v>
      </c>
      <c r="D690" s="23" t="s">
        <v>2009</v>
      </c>
      <c r="E690" s="25">
        <v>41671</v>
      </c>
      <c r="F690" s="25">
        <v>44166</v>
      </c>
      <c r="G690" s="26">
        <v>160000</v>
      </c>
      <c r="H690" s="26">
        <v>70000</v>
      </c>
      <c r="I690" s="26">
        <v>30000</v>
      </c>
      <c r="J690" s="26"/>
      <c r="K690" s="26"/>
    </row>
    <row r="691" spans="1:11" s="5" customFormat="1" ht="36.75" customHeight="1" outlineLevel="2">
      <c r="A691" s="23">
        <v>74</v>
      </c>
      <c r="B691" s="24" t="s">
        <v>1371</v>
      </c>
      <c r="C691" s="24" t="s">
        <v>1372</v>
      </c>
      <c r="D691" s="23" t="s">
        <v>2009</v>
      </c>
      <c r="E691" s="25">
        <v>42370</v>
      </c>
      <c r="F691" s="25">
        <v>43435</v>
      </c>
      <c r="G691" s="26">
        <v>150000</v>
      </c>
      <c r="H691" s="26">
        <v>35000</v>
      </c>
      <c r="I691" s="26">
        <v>60000</v>
      </c>
      <c r="J691" s="26"/>
      <c r="K691" s="26"/>
    </row>
    <row r="692" spans="1:11" s="5" customFormat="1" ht="36.75" customHeight="1" outlineLevel="2">
      <c r="A692" s="23">
        <v>75</v>
      </c>
      <c r="B692" s="24" t="s">
        <v>1373</v>
      </c>
      <c r="C692" s="24" t="s">
        <v>1374</v>
      </c>
      <c r="D692" s="23" t="s">
        <v>2009</v>
      </c>
      <c r="E692" s="25">
        <v>42339</v>
      </c>
      <c r="F692" s="25">
        <v>43435</v>
      </c>
      <c r="G692" s="26">
        <v>120400</v>
      </c>
      <c r="H692" s="26">
        <v>60000</v>
      </c>
      <c r="I692" s="26">
        <v>40000</v>
      </c>
      <c r="J692" s="26"/>
      <c r="K692" s="26"/>
    </row>
    <row r="693" spans="1:11" s="5" customFormat="1" ht="36.75" customHeight="1" outlineLevel="2">
      <c r="A693" s="23">
        <v>76</v>
      </c>
      <c r="B693" s="24" t="s">
        <v>1375</v>
      </c>
      <c r="C693" s="24" t="s">
        <v>1376</v>
      </c>
      <c r="D693" s="23" t="s">
        <v>2009</v>
      </c>
      <c r="E693" s="25">
        <v>42675</v>
      </c>
      <c r="F693" s="25">
        <v>43586</v>
      </c>
      <c r="G693" s="26">
        <v>100000</v>
      </c>
      <c r="H693" s="26">
        <v>31000</v>
      </c>
      <c r="I693" s="26">
        <v>25000</v>
      </c>
      <c r="J693" s="26"/>
      <c r="K693" s="26"/>
    </row>
    <row r="694" spans="1:11" s="5" customFormat="1" ht="37.5" customHeight="1" outlineLevel="2">
      <c r="A694" s="23">
        <v>77</v>
      </c>
      <c r="B694" s="24" t="s">
        <v>1377</v>
      </c>
      <c r="C694" s="24" t="s">
        <v>1378</v>
      </c>
      <c r="D694" s="23" t="s">
        <v>2009</v>
      </c>
      <c r="E694" s="25">
        <v>42339</v>
      </c>
      <c r="F694" s="25">
        <v>43435</v>
      </c>
      <c r="G694" s="26">
        <v>78000</v>
      </c>
      <c r="H694" s="26">
        <v>17000</v>
      </c>
      <c r="I694" s="26">
        <v>20000</v>
      </c>
      <c r="J694" s="26"/>
      <c r="K694" s="26"/>
    </row>
    <row r="695" spans="1:11" s="5" customFormat="1" ht="36.75" customHeight="1" outlineLevel="2">
      <c r="A695" s="23">
        <v>78</v>
      </c>
      <c r="B695" s="24" t="s">
        <v>1379</v>
      </c>
      <c r="C695" s="24" t="s">
        <v>1380</v>
      </c>
      <c r="D695" s="23" t="s">
        <v>2009</v>
      </c>
      <c r="E695" s="25">
        <v>42491</v>
      </c>
      <c r="F695" s="25">
        <v>43374</v>
      </c>
      <c r="G695" s="26">
        <v>52000</v>
      </c>
      <c r="H695" s="26">
        <v>16400</v>
      </c>
      <c r="I695" s="26">
        <v>15600</v>
      </c>
      <c r="J695" s="26"/>
      <c r="K695" s="26"/>
    </row>
    <row r="696" spans="1:11" s="5" customFormat="1" ht="36.75" customHeight="1" outlineLevel="2">
      <c r="A696" s="23">
        <v>79</v>
      </c>
      <c r="B696" s="24" t="s">
        <v>1381</v>
      </c>
      <c r="C696" s="24" t="s">
        <v>1382</v>
      </c>
      <c r="D696" s="23" t="s">
        <v>2009</v>
      </c>
      <c r="E696" s="25">
        <v>42583</v>
      </c>
      <c r="F696" s="25">
        <v>43800</v>
      </c>
      <c r="G696" s="26">
        <v>50000</v>
      </c>
      <c r="H696" s="26">
        <v>6000</v>
      </c>
      <c r="I696" s="26">
        <v>6000</v>
      </c>
      <c r="J696" s="26"/>
      <c r="K696" s="26"/>
    </row>
    <row r="697" spans="1:11" s="5" customFormat="1" ht="36.75" customHeight="1" outlineLevel="2">
      <c r="A697" s="23">
        <v>80</v>
      </c>
      <c r="B697" s="24" t="s">
        <v>1383</v>
      </c>
      <c r="C697" s="24" t="s">
        <v>1384</v>
      </c>
      <c r="D697" s="23" t="s">
        <v>2009</v>
      </c>
      <c r="E697" s="25">
        <v>41487</v>
      </c>
      <c r="F697" s="25">
        <v>43435</v>
      </c>
      <c r="G697" s="26">
        <v>38400</v>
      </c>
      <c r="H697" s="26">
        <v>4000</v>
      </c>
      <c r="I697" s="26">
        <v>22900</v>
      </c>
      <c r="J697" s="26"/>
      <c r="K697" s="26"/>
    </row>
    <row r="698" spans="1:11" s="7" customFormat="1" ht="30" customHeight="1" outlineLevel="2">
      <c r="A698" s="23">
        <v>81</v>
      </c>
      <c r="B698" s="24" t="s">
        <v>1385</v>
      </c>
      <c r="C698" s="24" t="s">
        <v>1386</v>
      </c>
      <c r="D698" s="23" t="s">
        <v>2009</v>
      </c>
      <c r="E698" s="25">
        <v>42614</v>
      </c>
      <c r="F698" s="25">
        <v>43435</v>
      </c>
      <c r="G698" s="26">
        <v>24000</v>
      </c>
      <c r="H698" s="26">
        <v>200</v>
      </c>
      <c r="I698" s="26">
        <v>4000</v>
      </c>
      <c r="J698" s="26"/>
      <c r="K698" s="26"/>
    </row>
    <row r="699" spans="1:11" s="5" customFormat="1" ht="37.5" customHeight="1" outlineLevel="2">
      <c r="A699" s="23">
        <v>82</v>
      </c>
      <c r="B699" s="24" t="s">
        <v>1387</v>
      </c>
      <c r="C699" s="24" t="s">
        <v>1388</v>
      </c>
      <c r="D699" s="23" t="s">
        <v>2009</v>
      </c>
      <c r="E699" s="25">
        <v>42461</v>
      </c>
      <c r="F699" s="25">
        <v>43160</v>
      </c>
      <c r="G699" s="26">
        <v>13100</v>
      </c>
      <c r="H699" s="26">
        <v>1100</v>
      </c>
      <c r="I699" s="26">
        <v>10000</v>
      </c>
      <c r="J699" s="26"/>
      <c r="K699" s="26"/>
    </row>
    <row r="700" spans="1:11" s="5" customFormat="1" ht="36.75" customHeight="1" outlineLevel="2">
      <c r="A700" s="23">
        <v>83</v>
      </c>
      <c r="B700" s="24" t="s">
        <v>1389</v>
      </c>
      <c r="C700" s="24" t="s">
        <v>1390</v>
      </c>
      <c r="D700" s="23" t="s">
        <v>2009</v>
      </c>
      <c r="E700" s="25">
        <v>42552</v>
      </c>
      <c r="F700" s="25">
        <v>43647</v>
      </c>
      <c r="G700" s="26">
        <v>15000</v>
      </c>
      <c r="H700" s="26">
        <v>200</v>
      </c>
      <c r="I700" s="26">
        <v>4000</v>
      </c>
      <c r="J700" s="26"/>
      <c r="K700" s="26"/>
    </row>
    <row r="701" spans="1:11" s="5" customFormat="1" ht="30" customHeight="1" outlineLevel="2">
      <c r="A701" s="23">
        <v>84</v>
      </c>
      <c r="B701" s="24" t="s">
        <v>1391</v>
      </c>
      <c r="C701" s="24" t="s">
        <v>1392</v>
      </c>
      <c r="D701" s="23" t="s">
        <v>2009</v>
      </c>
      <c r="E701" s="25">
        <v>41974</v>
      </c>
      <c r="F701" s="25">
        <v>43435</v>
      </c>
      <c r="G701" s="26">
        <v>340000</v>
      </c>
      <c r="H701" s="26">
        <v>150000</v>
      </c>
      <c r="I701" s="26">
        <v>60000</v>
      </c>
      <c r="J701" s="26"/>
      <c r="K701" s="26"/>
    </row>
    <row r="702" spans="1:11" s="5" customFormat="1" ht="30" customHeight="1" outlineLevel="2">
      <c r="A702" s="23">
        <v>85</v>
      </c>
      <c r="B702" s="24" t="s">
        <v>1393</v>
      </c>
      <c r="C702" s="24" t="s">
        <v>1394</v>
      </c>
      <c r="D702" s="23" t="s">
        <v>2009</v>
      </c>
      <c r="E702" s="25">
        <v>41852</v>
      </c>
      <c r="F702" s="25">
        <v>43160</v>
      </c>
      <c r="G702" s="26">
        <v>79348</v>
      </c>
      <c r="H702" s="26">
        <v>27020</v>
      </c>
      <c r="I702" s="26">
        <v>45000</v>
      </c>
      <c r="J702" s="26"/>
      <c r="K702" s="26"/>
    </row>
    <row r="703" spans="1:11" s="5" customFormat="1" ht="30" customHeight="1" outlineLevel="2">
      <c r="A703" s="23">
        <v>86</v>
      </c>
      <c r="B703" s="24" t="s">
        <v>1395</v>
      </c>
      <c r="C703" s="24" t="s">
        <v>1396</v>
      </c>
      <c r="D703" s="23" t="s">
        <v>2009</v>
      </c>
      <c r="E703" s="25">
        <v>42644</v>
      </c>
      <c r="F703" s="25">
        <v>43952</v>
      </c>
      <c r="G703" s="26">
        <v>79000</v>
      </c>
      <c r="H703" s="26">
        <v>1000</v>
      </c>
      <c r="I703" s="26">
        <v>5000</v>
      </c>
      <c r="J703" s="26"/>
      <c r="K703" s="26"/>
    </row>
    <row r="704" spans="1:11" s="5" customFormat="1" ht="36" customHeight="1" outlineLevel="2">
      <c r="A704" s="23">
        <v>87</v>
      </c>
      <c r="B704" s="24" t="s">
        <v>1397</v>
      </c>
      <c r="C704" s="24" t="s">
        <v>1398</v>
      </c>
      <c r="D704" s="23" t="s">
        <v>2009</v>
      </c>
      <c r="E704" s="25">
        <v>42552</v>
      </c>
      <c r="F704" s="25">
        <v>43800</v>
      </c>
      <c r="G704" s="26">
        <v>76500</v>
      </c>
      <c r="H704" s="26">
        <v>6000</v>
      </c>
      <c r="I704" s="26">
        <v>11000</v>
      </c>
      <c r="J704" s="26"/>
      <c r="K704" s="26"/>
    </row>
    <row r="705" spans="1:11" s="5" customFormat="1" ht="37.5" customHeight="1" outlineLevel="2">
      <c r="A705" s="23">
        <v>88</v>
      </c>
      <c r="B705" s="24" t="s">
        <v>1399</v>
      </c>
      <c r="C705" s="24" t="s">
        <v>1400</v>
      </c>
      <c r="D705" s="23" t="s">
        <v>2009</v>
      </c>
      <c r="E705" s="25">
        <v>42644</v>
      </c>
      <c r="F705" s="25">
        <v>43800</v>
      </c>
      <c r="G705" s="26">
        <v>57000</v>
      </c>
      <c r="H705" s="26">
        <v>2000</v>
      </c>
      <c r="I705" s="26">
        <v>15000</v>
      </c>
      <c r="J705" s="26"/>
      <c r="K705" s="26"/>
    </row>
    <row r="706" spans="1:11" s="5" customFormat="1" ht="30" customHeight="1" outlineLevel="2">
      <c r="A706" s="23">
        <v>89</v>
      </c>
      <c r="B706" s="24" t="s">
        <v>1401</v>
      </c>
      <c r="C706" s="24" t="s">
        <v>1402</v>
      </c>
      <c r="D706" s="23" t="s">
        <v>2009</v>
      </c>
      <c r="E706" s="25">
        <v>42461</v>
      </c>
      <c r="F706" s="25">
        <v>43435</v>
      </c>
      <c r="G706" s="26">
        <v>50000</v>
      </c>
      <c r="H706" s="26">
        <v>4500</v>
      </c>
      <c r="I706" s="26">
        <v>21000</v>
      </c>
      <c r="J706" s="26"/>
      <c r="K706" s="26"/>
    </row>
    <row r="707" spans="1:11" s="5" customFormat="1" ht="37.5" customHeight="1" outlineLevel="2">
      <c r="A707" s="23">
        <v>90</v>
      </c>
      <c r="B707" s="24" t="s">
        <v>1403</v>
      </c>
      <c r="C707" s="24" t="s">
        <v>1404</v>
      </c>
      <c r="D707" s="23" t="s">
        <v>2009</v>
      </c>
      <c r="E707" s="25">
        <v>42705</v>
      </c>
      <c r="F707" s="25">
        <v>43800</v>
      </c>
      <c r="G707" s="26">
        <v>52570</v>
      </c>
      <c r="H707" s="26">
        <v>2918</v>
      </c>
      <c r="I707" s="26">
        <v>5000</v>
      </c>
      <c r="J707" s="26"/>
      <c r="K707" s="26"/>
    </row>
    <row r="708" spans="1:11" s="5" customFormat="1" ht="37.5" customHeight="1" outlineLevel="2">
      <c r="A708" s="23">
        <v>91</v>
      </c>
      <c r="B708" s="24" t="s">
        <v>1405</v>
      </c>
      <c r="C708" s="24" t="s">
        <v>1406</v>
      </c>
      <c r="D708" s="23" t="s">
        <v>2010</v>
      </c>
      <c r="E708" s="25">
        <v>42736</v>
      </c>
      <c r="F708" s="25">
        <v>43435</v>
      </c>
      <c r="G708" s="26">
        <v>51000</v>
      </c>
      <c r="H708" s="26"/>
      <c r="I708" s="26">
        <v>20000</v>
      </c>
      <c r="J708" s="26"/>
      <c r="K708" s="26"/>
    </row>
    <row r="709" spans="1:11" s="5" customFormat="1" ht="37.5" customHeight="1" outlineLevel="2">
      <c r="A709" s="23">
        <v>92</v>
      </c>
      <c r="B709" s="24" t="s">
        <v>1407</v>
      </c>
      <c r="C709" s="24" t="s">
        <v>1408</v>
      </c>
      <c r="D709" s="23" t="s">
        <v>2010</v>
      </c>
      <c r="E709" s="25">
        <v>42736</v>
      </c>
      <c r="F709" s="25">
        <v>43435</v>
      </c>
      <c r="G709" s="26">
        <v>50000</v>
      </c>
      <c r="H709" s="26"/>
      <c r="I709" s="26">
        <v>20000</v>
      </c>
      <c r="J709" s="26"/>
      <c r="K709" s="26"/>
    </row>
    <row r="710" spans="1:11" s="5" customFormat="1" ht="37.5" customHeight="1" outlineLevel="2">
      <c r="A710" s="23">
        <v>93</v>
      </c>
      <c r="B710" s="24" t="s">
        <v>1409</v>
      </c>
      <c r="C710" s="24" t="s">
        <v>1410</v>
      </c>
      <c r="D710" s="23" t="s">
        <v>2010</v>
      </c>
      <c r="E710" s="25">
        <v>42736</v>
      </c>
      <c r="F710" s="25">
        <v>43160</v>
      </c>
      <c r="G710" s="26">
        <v>50000</v>
      </c>
      <c r="H710" s="26"/>
      <c r="I710" s="26">
        <v>40000</v>
      </c>
      <c r="J710" s="26"/>
      <c r="K710" s="26"/>
    </row>
    <row r="711" spans="1:11" s="5" customFormat="1" ht="37.5" customHeight="1" outlineLevel="2">
      <c r="A711" s="23">
        <v>94</v>
      </c>
      <c r="B711" s="24" t="s">
        <v>1411</v>
      </c>
      <c r="C711" s="24" t="s">
        <v>1412</v>
      </c>
      <c r="D711" s="23" t="s">
        <v>2010</v>
      </c>
      <c r="E711" s="25">
        <v>42736</v>
      </c>
      <c r="F711" s="25">
        <v>43282</v>
      </c>
      <c r="G711" s="26">
        <v>55000</v>
      </c>
      <c r="H711" s="26"/>
      <c r="I711" s="26">
        <v>35000</v>
      </c>
      <c r="J711" s="26"/>
      <c r="K711" s="26"/>
    </row>
    <row r="712" spans="1:11" s="5" customFormat="1" ht="30.75" customHeight="1" outlineLevel="2">
      <c r="A712" s="23">
        <v>95</v>
      </c>
      <c r="B712" s="24" t="s">
        <v>1413</v>
      </c>
      <c r="C712" s="24" t="s">
        <v>1414</v>
      </c>
      <c r="D712" s="23" t="s">
        <v>2010</v>
      </c>
      <c r="E712" s="25">
        <v>42736</v>
      </c>
      <c r="F712" s="25">
        <v>43070</v>
      </c>
      <c r="G712" s="26">
        <v>51000</v>
      </c>
      <c r="H712" s="26"/>
      <c r="I712" s="26">
        <v>51000</v>
      </c>
      <c r="J712" s="26"/>
      <c r="K712" s="26"/>
    </row>
    <row r="713" spans="1:11" s="5" customFormat="1" ht="30.75" customHeight="1" outlineLevel="2">
      <c r="A713" s="23">
        <v>96</v>
      </c>
      <c r="B713" s="24" t="s">
        <v>1415</v>
      </c>
      <c r="C713" s="24" t="s">
        <v>1416</v>
      </c>
      <c r="D713" s="23" t="s">
        <v>2010</v>
      </c>
      <c r="E713" s="25">
        <v>42736</v>
      </c>
      <c r="F713" s="25">
        <v>43800</v>
      </c>
      <c r="G713" s="26">
        <v>200000</v>
      </c>
      <c r="H713" s="26"/>
      <c r="I713" s="26">
        <v>18000</v>
      </c>
      <c r="J713" s="26"/>
      <c r="K713" s="26"/>
    </row>
    <row r="714" spans="1:11" s="5" customFormat="1" ht="37.5" customHeight="1" outlineLevel="2">
      <c r="A714" s="23">
        <v>97</v>
      </c>
      <c r="B714" s="24" t="s">
        <v>1417</v>
      </c>
      <c r="C714" s="24" t="s">
        <v>1418</v>
      </c>
      <c r="D714" s="23" t="s">
        <v>2010</v>
      </c>
      <c r="E714" s="25">
        <v>42736</v>
      </c>
      <c r="F714" s="25">
        <v>43252</v>
      </c>
      <c r="G714" s="26">
        <v>30200</v>
      </c>
      <c r="H714" s="26"/>
      <c r="I714" s="26">
        <v>20000</v>
      </c>
      <c r="J714" s="26"/>
      <c r="K714" s="26"/>
    </row>
    <row r="715" spans="1:11" s="5" customFormat="1" ht="30.75" customHeight="1" outlineLevel="2">
      <c r="A715" s="23">
        <v>98</v>
      </c>
      <c r="B715" s="24" t="s">
        <v>1419</v>
      </c>
      <c r="C715" s="24" t="s">
        <v>1420</v>
      </c>
      <c r="D715" s="23" t="s">
        <v>2010</v>
      </c>
      <c r="E715" s="25">
        <v>42736</v>
      </c>
      <c r="F715" s="25">
        <v>43435</v>
      </c>
      <c r="G715" s="26">
        <v>20000</v>
      </c>
      <c r="H715" s="26"/>
      <c r="I715" s="26">
        <v>10000</v>
      </c>
      <c r="J715" s="26"/>
      <c r="K715" s="26"/>
    </row>
    <row r="716" spans="1:11" s="5" customFormat="1" ht="37.5" customHeight="1" outlineLevel="2">
      <c r="A716" s="23">
        <v>99</v>
      </c>
      <c r="B716" s="24" t="s">
        <v>1421</v>
      </c>
      <c r="C716" s="24" t="s">
        <v>1422</v>
      </c>
      <c r="D716" s="23" t="s">
        <v>2010</v>
      </c>
      <c r="E716" s="25">
        <v>42736</v>
      </c>
      <c r="F716" s="25">
        <v>43435</v>
      </c>
      <c r="G716" s="26">
        <v>50100</v>
      </c>
      <c r="H716" s="26"/>
      <c r="I716" s="26">
        <v>30000</v>
      </c>
      <c r="J716" s="26"/>
      <c r="K716" s="26"/>
    </row>
    <row r="717" spans="1:11" s="5" customFormat="1" ht="30.75" customHeight="1" outlineLevel="2">
      <c r="A717" s="23">
        <v>100</v>
      </c>
      <c r="B717" s="24" t="s">
        <v>1423</v>
      </c>
      <c r="C717" s="24" t="s">
        <v>1424</v>
      </c>
      <c r="D717" s="23" t="s">
        <v>2010</v>
      </c>
      <c r="E717" s="25">
        <v>42736</v>
      </c>
      <c r="F717" s="25">
        <v>43617</v>
      </c>
      <c r="G717" s="26">
        <v>150000</v>
      </c>
      <c r="H717" s="26"/>
      <c r="I717" s="26">
        <v>25000</v>
      </c>
      <c r="J717" s="26"/>
      <c r="K717" s="26"/>
    </row>
    <row r="718" spans="1:11" s="5" customFormat="1" ht="36.75" customHeight="1" outlineLevel="2">
      <c r="A718" s="23">
        <v>101</v>
      </c>
      <c r="B718" s="24" t="s">
        <v>1425</v>
      </c>
      <c r="C718" s="24" t="s">
        <v>1426</v>
      </c>
      <c r="D718" s="23" t="s">
        <v>2010</v>
      </c>
      <c r="E718" s="25">
        <v>42736</v>
      </c>
      <c r="F718" s="25">
        <v>43070</v>
      </c>
      <c r="G718" s="26">
        <v>15000</v>
      </c>
      <c r="H718" s="26"/>
      <c r="I718" s="26">
        <v>15000</v>
      </c>
      <c r="J718" s="26"/>
      <c r="K718" s="26"/>
    </row>
    <row r="719" spans="1:11" s="5" customFormat="1" ht="36.75" customHeight="1" outlineLevel="2">
      <c r="A719" s="23">
        <v>102</v>
      </c>
      <c r="B719" s="24" t="s">
        <v>1427</v>
      </c>
      <c r="C719" s="24" t="s">
        <v>1428</v>
      </c>
      <c r="D719" s="23" t="s">
        <v>2010</v>
      </c>
      <c r="E719" s="25">
        <v>42736</v>
      </c>
      <c r="F719" s="25">
        <v>43070</v>
      </c>
      <c r="G719" s="26">
        <v>12000</v>
      </c>
      <c r="H719" s="26"/>
      <c r="I719" s="26">
        <v>12000</v>
      </c>
      <c r="J719" s="26"/>
      <c r="K719" s="26"/>
    </row>
    <row r="720" spans="1:11" s="5" customFormat="1" ht="30.75" customHeight="1" outlineLevel="2">
      <c r="A720" s="23">
        <v>103</v>
      </c>
      <c r="B720" s="24" t="s">
        <v>1429</v>
      </c>
      <c r="C720" s="24" t="s">
        <v>1430</v>
      </c>
      <c r="D720" s="23" t="s">
        <v>2010</v>
      </c>
      <c r="E720" s="25">
        <v>42736</v>
      </c>
      <c r="F720" s="25">
        <v>43070</v>
      </c>
      <c r="G720" s="26">
        <v>10800</v>
      </c>
      <c r="H720" s="26"/>
      <c r="I720" s="26">
        <v>10800</v>
      </c>
      <c r="J720" s="26"/>
      <c r="K720" s="26"/>
    </row>
    <row r="721" spans="1:11" s="5" customFormat="1" ht="53.25" customHeight="1" outlineLevel="2">
      <c r="A721" s="23">
        <v>104</v>
      </c>
      <c r="B721" s="24" t="s">
        <v>1431</v>
      </c>
      <c r="C721" s="24" t="s">
        <v>1432</v>
      </c>
      <c r="D721" s="23" t="s">
        <v>2010</v>
      </c>
      <c r="E721" s="25">
        <v>42736</v>
      </c>
      <c r="F721" s="25">
        <v>44166</v>
      </c>
      <c r="G721" s="26">
        <v>23000</v>
      </c>
      <c r="H721" s="26">
        <v>0</v>
      </c>
      <c r="I721" s="26">
        <v>4000</v>
      </c>
      <c r="J721" s="26"/>
      <c r="K721" s="26"/>
    </row>
    <row r="722" spans="1:11" s="5" customFormat="1" ht="30.75" customHeight="1" outlineLevel="2">
      <c r="A722" s="23">
        <v>105</v>
      </c>
      <c r="B722" s="24" t="s">
        <v>1433</v>
      </c>
      <c r="C722" s="24" t="s">
        <v>1434</v>
      </c>
      <c r="D722" s="23" t="s">
        <v>2010</v>
      </c>
      <c r="E722" s="25">
        <v>42736</v>
      </c>
      <c r="F722" s="25">
        <v>43435</v>
      </c>
      <c r="G722" s="26">
        <v>10000</v>
      </c>
      <c r="H722" s="26">
        <v>0</v>
      </c>
      <c r="I722" s="26">
        <v>4000</v>
      </c>
      <c r="J722" s="26"/>
      <c r="K722" s="26"/>
    </row>
    <row r="723" spans="1:11" s="5" customFormat="1" ht="30.75" customHeight="1" outlineLevel="2">
      <c r="A723" s="23">
        <v>106</v>
      </c>
      <c r="B723" s="24" t="s">
        <v>1435</v>
      </c>
      <c r="C723" s="24" t="s">
        <v>1436</v>
      </c>
      <c r="D723" s="23" t="s">
        <v>2010</v>
      </c>
      <c r="E723" s="25">
        <v>42767</v>
      </c>
      <c r="F723" s="25">
        <v>43435</v>
      </c>
      <c r="G723" s="26">
        <v>15000</v>
      </c>
      <c r="H723" s="26"/>
      <c r="I723" s="26">
        <v>7000</v>
      </c>
      <c r="J723" s="26"/>
      <c r="K723" s="26"/>
    </row>
    <row r="724" spans="1:11" s="5" customFormat="1" ht="37.5" customHeight="1" outlineLevel="2">
      <c r="A724" s="23">
        <v>107</v>
      </c>
      <c r="B724" s="24" t="s">
        <v>1437</v>
      </c>
      <c r="C724" s="24" t="s">
        <v>1438</v>
      </c>
      <c r="D724" s="23" t="s">
        <v>2010</v>
      </c>
      <c r="E724" s="25">
        <v>42767</v>
      </c>
      <c r="F724" s="25">
        <v>43435</v>
      </c>
      <c r="G724" s="26">
        <v>50000</v>
      </c>
      <c r="H724" s="26"/>
      <c r="I724" s="26">
        <v>20000</v>
      </c>
      <c r="J724" s="26"/>
      <c r="K724" s="26"/>
    </row>
    <row r="725" spans="1:11" s="5" customFormat="1" ht="37.5" customHeight="1" outlineLevel="2">
      <c r="A725" s="23">
        <v>108</v>
      </c>
      <c r="B725" s="24" t="s">
        <v>1439</v>
      </c>
      <c r="C725" s="24" t="s">
        <v>1440</v>
      </c>
      <c r="D725" s="23" t="s">
        <v>2010</v>
      </c>
      <c r="E725" s="25">
        <v>42767</v>
      </c>
      <c r="F725" s="25">
        <v>43800</v>
      </c>
      <c r="G725" s="26">
        <v>103289</v>
      </c>
      <c r="H725" s="26"/>
      <c r="I725" s="26">
        <v>50000</v>
      </c>
      <c r="J725" s="26"/>
      <c r="K725" s="26"/>
    </row>
    <row r="726" spans="1:11" s="5" customFormat="1" ht="34.5" customHeight="1" outlineLevel="2">
      <c r="A726" s="23">
        <v>109</v>
      </c>
      <c r="B726" s="24" t="s">
        <v>1441</v>
      </c>
      <c r="C726" s="24" t="s">
        <v>1442</v>
      </c>
      <c r="D726" s="23" t="s">
        <v>2010</v>
      </c>
      <c r="E726" s="25">
        <v>42767</v>
      </c>
      <c r="F726" s="25">
        <v>43435</v>
      </c>
      <c r="G726" s="26">
        <v>20000</v>
      </c>
      <c r="H726" s="26"/>
      <c r="I726" s="26">
        <v>10000</v>
      </c>
      <c r="J726" s="26"/>
      <c r="K726" s="26"/>
    </row>
    <row r="727" spans="1:11" s="5" customFormat="1" ht="37.5" customHeight="1" outlineLevel="2">
      <c r="A727" s="23">
        <v>110</v>
      </c>
      <c r="B727" s="24" t="s">
        <v>1443</v>
      </c>
      <c r="C727" s="24" t="s">
        <v>1444</v>
      </c>
      <c r="D727" s="23" t="s">
        <v>2010</v>
      </c>
      <c r="E727" s="25">
        <v>42767</v>
      </c>
      <c r="F727" s="25">
        <v>43497</v>
      </c>
      <c r="G727" s="26">
        <v>52723</v>
      </c>
      <c r="H727" s="26">
        <v>0</v>
      </c>
      <c r="I727" s="26">
        <v>37000</v>
      </c>
      <c r="J727" s="26"/>
      <c r="K727" s="26"/>
    </row>
    <row r="728" spans="1:11" s="5" customFormat="1" ht="37.5" customHeight="1" outlineLevel="2">
      <c r="A728" s="23">
        <v>111</v>
      </c>
      <c r="B728" s="24" t="s">
        <v>1445</v>
      </c>
      <c r="C728" s="24" t="s">
        <v>1446</v>
      </c>
      <c r="D728" s="23" t="s">
        <v>2010</v>
      </c>
      <c r="E728" s="25">
        <v>42767</v>
      </c>
      <c r="F728" s="25">
        <v>43435</v>
      </c>
      <c r="G728" s="26">
        <v>38001</v>
      </c>
      <c r="H728" s="26"/>
      <c r="I728" s="26">
        <v>21000</v>
      </c>
      <c r="J728" s="26"/>
      <c r="K728" s="26"/>
    </row>
    <row r="729" spans="1:11" s="5" customFormat="1" ht="37.5" customHeight="1" outlineLevel="2">
      <c r="A729" s="23">
        <v>112</v>
      </c>
      <c r="B729" s="24" t="s">
        <v>1447</v>
      </c>
      <c r="C729" s="24" t="s">
        <v>1448</v>
      </c>
      <c r="D729" s="23" t="s">
        <v>2010</v>
      </c>
      <c r="E729" s="25">
        <v>42767</v>
      </c>
      <c r="F729" s="25">
        <v>43252</v>
      </c>
      <c r="G729" s="26">
        <v>54898</v>
      </c>
      <c r="H729" s="26"/>
      <c r="I729" s="26">
        <v>33000</v>
      </c>
      <c r="J729" s="26"/>
      <c r="K729" s="26"/>
    </row>
    <row r="730" spans="1:11" s="5" customFormat="1" ht="37.5" customHeight="1" outlineLevel="2">
      <c r="A730" s="23">
        <v>113</v>
      </c>
      <c r="B730" s="24" t="s">
        <v>1449</v>
      </c>
      <c r="C730" s="24" t="s">
        <v>1450</v>
      </c>
      <c r="D730" s="23" t="s">
        <v>2010</v>
      </c>
      <c r="E730" s="25">
        <v>42767</v>
      </c>
      <c r="F730" s="25">
        <v>43770</v>
      </c>
      <c r="G730" s="26">
        <v>100000</v>
      </c>
      <c r="H730" s="26"/>
      <c r="I730" s="26">
        <v>30000</v>
      </c>
      <c r="J730" s="26"/>
      <c r="K730" s="26"/>
    </row>
    <row r="731" spans="1:11" s="5" customFormat="1" ht="37.5" customHeight="1" outlineLevel="2">
      <c r="A731" s="23">
        <v>114</v>
      </c>
      <c r="B731" s="24" t="s">
        <v>1451</v>
      </c>
      <c r="C731" s="24" t="s">
        <v>1452</v>
      </c>
      <c r="D731" s="23" t="s">
        <v>2010</v>
      </c>
      <c r="E731" s="25">
        <v>42795</v>
      </c>
      <c r="F731" s="25">
        <v>43739</v>
      </c>
      <c r="G731" s="26">
        <v>60000</v>
      </c>
      <c r="H731" s="26"/>
      <c r="I731" s="26">
        <v>20000</v>
      </c>
      <c r="J731" s="26"/>
      <c r="K731" s="26"/>
    </row>
    <row r="732" spans="1:11" s="5" customFormat="1" ht="30.75" customHeight="1" outlineLevel="2">
      <c r="A732" s="23">
        <v>115</v>
      </c>
      <c r="B732" s="24" t="s">
        <v>1453</v>
      </c>
      <c r="C732" s="24" t="s">
        <v>1454</v>
      </c>
      <c r="D732" s="23" t="s">
        <v>2010</v>
      </c>
      <c r="E732" s="25">
        <v>42826</v>
      </c>
      <c r="F732" s="25">
        <v>43344</v>
      </c>
      <c r="G732" s="26">
        <v>31200</v>
      </c>
      <c r="H732" s="26"/>
      <c r="I732" s="26">
        <v>18000</v>
      </c>
      <c r="J732" s="26"/>
      <c r="K732" s="26"/>
    </row>
    <row r="733" spans="1:11" s="5" customFormat="1" ht="36" customHeight="1" outlineLevel="2">
      <c r="A733" s="23">
        <v>116</v>
      </c>
      <c r="B733" s="24" t="s">
        <v>1455</v>
      </c>
      <c r="C733" s="24" t="s">
        <v>1456</v>
      </c>
      <c r="D733" s="23" t="s">
        <v>2010</v>
      </c>
      <c r="E733" s="25">
        <v>42826</v>
      </c>
      <c r="F733" s="25">
        <v>43405</v>
      </c>
      <c r="G733" s="26">
        <v>100000</v>
      </c>
      <c r="H733" s="26"/>
      <c r="I733" s="26">
        <v>50000</v>
      </c>
      <c r="J733" s="26"/>
      <c r="K733" s="26"/>
    </row>
    <row r="734" spans="1:11" s="5" customFormat="1" ht="30.75" customHeight="1" outlineLevel="2">
      <c r="A734" s="23">
        <v>117</v>
      </c>
      <c r="B734" s="24" t="s">
        <v>1457</v>
      </c>
      <c r="C734" s="24" t="s">
        <v>1458</v>
      </c>
      <c r="D734" s="23" t="s">
        <v>2010</v>
      </c>
      <c r="E734" s="25">
        <v>42826</v>
      </c>
      <c r="F734" s="25">
        <v>43800</v>
      </c>
      <c r="G734" s="26">
        <v>280000</v>
      </c>
      <c r="H734" s="26"/>
      <c r="I734" s="26">
        <v>55000</v>
      </c>
      <c r="J734" s="26"/>
      <c r="K734" s="26"/>
    </row>
    <row r="735" spans="1:11" s="5" customFormat="1" ht="36" customHeight="1" outlineLevel="2">
      <c r="A735" s="23">
        <v>118</v>
      </c>
      <c r="B735" s="24" t="s">
        <v>1459</v>
      </c>
      <c r="C735" s="24" t="s">
        <v>1460</v>
      </c>
      <c r="D735" s="23" t="s">
        <v>2010</v>
      </c>
      <c r="E735" s="25">
        <v>42826</v>
      </c>
      <c r="F735" s="25">
        <v>43739</v>
      </c>
      <c r="G735" s="26">
        <v>60000</v>
      </c>
      <c r="H735" s="26"/>
      <c r="I735" s="26">
        <v>15000</v>
      </c>
      <c r="J735" s="26"/>
      <c r="K735" s="26"/>
    </row>
    <row r="736" spans="1:11" s="5" customFormat="1" ht="36" customHeight="1" outlineLevel="2">
      <c r="A736" s="23">
        <v>119</v>
      </c>
      <c r="B736" s="24" t="s">
        <v>1461</v>
      </c>
      <c r="C736" s="24" t="s">
        <v>1462</v>
      </c>
      <c r="D736" s="23" t="s">
        <v>2010</v>
      </c>
      <c r="E736" s="25">
        <v>42826</v>
      </c>
      <c r="F736" s="25">
        <v>43800</v>
      </c>
      <c r="G736" s="26">
        <v>1330000</v>
      </c>
      <c r="H736" s="26">
        <v>0</v>
      </c>
      <c r="I736" s="26">
        <v>190000</v>
      </c>
      <c r="J736" s="26"/>
      <c r="K736" s="26"/>
    </row>
    <row r="737" spans="1:11" s="5" customFormat="1" ht="30.75" customHeight="1" outlineLevel="2">
      <c r="A737" s="23">
        <v>120</v>
      </c>
      <c r="B737" s="24" t="s">
        <v>1463</v>
      </c>
      <c r="C737" s="24" t="s">
        <v>1464</v>
      </c>
      <c r="D737" s="23" t="s">
        <v>2010</v>
      </c>
      <c r="E737" s="25">
        <v>42826</v>
      </c>
      <c r="F737" s="25">
        <v>43405</v>
      </c>
      <c r="G737" s="26">
        <v>300000</v>
      </c>
      <c r="H737" s="26"/>
      <c r="I737" s="26">
        <v>150000</v>
      </c>
      <c r="J737" s="26"/>
      <c r="K737" s="26"/>
    </row>
    <row r="738" spans="1:11" s="5" customFormat="1" ht="37.5" customHeight="1" outlineLevel="2">
      <c r="A738" s="23">
        <v>121</v>
      </c>
      <c r="B738" s="24" t="s">
        <v>1465</v>
      </c>
      <c r="C738" s="24" t="s">
        <v>1466</v>
      </c>
      <c r="D738" s="23" t="s">
        <v>2010</v>
      </c>
      <c r="E738" s="25">
        <v>42856</v>
      </c>
      <c r="F738" s="25">
        <v>44166</v>
      </c>
      <c r="G738" s="26">
        <v>120000</v>
      </c>
      <c r="H738" s="26"/>
      <c r="I738" s="26">
        <v>40000</v>
      </c>
      <c r="J738" s="26"/>
      <c r="K738" s="26"/>
    </row>
    <row r="739" spans="1:11" s="5" customFormat="1" ht="34.5" customHeight="1" outlineLevel="2">
      <c r="A739" s="23">
        <v>122</v>
      </c>
      <c r="B739" s="24" t="s">
        <v>1467</v>
      </c>
      <c r="C739" s="24" t="s">
        <v>1468</v>
      </c>
      <c r="D739" s="23" t="s">
        <v>2010</v>
      </c>
      <c r="E739" s="25">
        <v>42856</v>
      </c>
      <c r="F739" s="25">
        <v>43617</v>
      </c>
      <c r="G739" s="26">
        <v>20000</v>
      </c>
      <c r="H739" s="26"/>
      <c r="I739" s="26">
        <v>7000</v>
      </c>
      <c r="J739" s="26"/>
      <c r="K739" s="26"/>
    </row>
    <row r="740" spans="1:11" s="5" customFormat="1" ht="36.75" customHeight="1" outlineLevel="2">
      <c r="A740" s="23">
        <v>123</v>
      </c>
      <c r="B740" s="24" t="s">
        <v>1469</v>
      </c>
      <c r="C740" s="24" t="s">
        <v>923</v>
      </c>
      <c r="D740" s="23" t="s">
        <v>2010</v>
      </c>
      <c r="E740" s="25">
        <v>42856</v>
      </c>
      <c r="F740" s="25">
        <v>43617</v>
      </c>
      <c r="G740" s="26">
        <v>11000</v>
      </c>
      <c r="H740" s="26"/>
      <c r="I740" s="26">
        <v>3500</v>
      </c>
      <c r="J740" s="26"/>
      <c r="K740" s="26"/>
    </row>
    <row r="741" spans="1:11" s="7" customFormat="1" ht="30" customHeight="1" outlineLevel="2">
      <c r="A741" s="23">
        <v>124</v>
      </c>
      <c r="B741" s="24" t="s">
        <v>1470</v>
      </c>
      <c r="C741" s="24" t="s">
        <v>1471</v>
      </c>
      <c r="D741" s="23" t="s">
        <v>2010</v>
      </c>
      <c r="E741" s="25">
        <v>42856</v>
      </c>
      <c r="F741" s="25">
        <v>43344</v>
      </c>
      <c r="G741" s="26">
        <v>10900</v>
      </c>
      <c r="H741" s="26"/>
      <c r="I741" s="26">
        <v>3000</v>
      </c>
      <c r="J741" s="26"/>
      <c r="K741" s="26"/>
    </row>
    <row r="742" spans="1:11" s="5" customFormat="1" ht="30" customHeight="1" outlineLevel="2">
      <c r="A742" s="23">
        <v>125</v>
      </c>
      <c r="B742" s="24" t="s">
        <v>1472</v>
      </c>
      <c r="C742" s="24" t="s">
        <v>1473</v>
      </c>
      <c r="D742" s="23" t="s">
        <v>2010</v>
      </c>
      <c r="E742" s="25">
        <v>42887</v>
      </c>
      <c r="F742" s="25">
        <v>43800</v>
      </c>
      <c r="G742" s="26">
        <v>10600</v>
      </c>
      <c r="H742" s="26"/>
      <c r="I742" s="26">
        <v>5000</v>
      </c>
      <c r="J742" s="26"/>
      <c r="K742" s="26"/>
    </row>
    <row r="743" spans="1:11" s="5" customFormat="1" ht="36" customHeight="1" outlineLevel="2">
      <c r="A743" s="23">
        <v>126</v>
      </c>
      <c r="B743" s="24" t="s">
        <v>1474</v>
      </c>
      <c r="C743" s="24" t="s">
        <v>1475</v>
      </c>
      <c r="D743" s="23" t="s">
        <v>2010</v>
      </c>
      <c r="E743" s="25">
        <v>42887</v>
      </c>
      <c r="F743" s="25">
        <v>43800</v>
      </c>
      <c r="G743" s="26">
        <v>253830</v>
      </c>
      <c r="H743" s="26"/>
      <c r="I743" s="26">
        <v>63458</v>
      </c>
      <c r="J743" s="26"/>
      <c r="K743" s="26"/>
    </row>
    <row r="744" spans="1:11" s="5" customFormat="1" ht="34.5" customHeight="1" outlineLevel="2">
      <c r="A744" s="23">
        <v>127</v>
      </c>
      <c r="B744" s="24" t="s">
        <v>1476</v>
      </c>
      <c r="C744" s="24" t="s">
        <v>1477</v>
      </c>
      <c r="D744" s="23" t="s">
        <v>2010</v>
      </c>
      <c r="E744" s="25">
        <v>42917</v>
      </c>
      <c r="F744" s="25">
        <v>43800</v>
      </c>
      <c r="G744" s="26">
        <v>107300</v>
      </c>
      <c r="H744" s="26"/>
      <c r="I744" s="26">
        <v>15000</v>
      </c>
      <c r="J744" s="26"/>
      <c r="K744" s="26"/>
    </row>
    <row r="745" spans="1:11" s="5" customFormat="1" ht="36" customHeight="1" outlineLevel="2">
      <c r="A745" s="23">
        <v>128</v>
      </c>
      <c r="B745" s="24" t="s">
        <v>1478</v>
      </c>
      <c r="C745" s="24" t="s">
        <v>1479</v>
      </c>
      <c r="D745" s="23" t="s">
        <v>2010</v>
      </c>
      <c r="E745" s="25">
        <v>42917</v>
      </c>
      <c r="F745" s="25">
        <v>43800</v>
      </c>
      <c r="G745" s="26">
        <v>76739</v>
      </c>
      <c r="H745" s="26"/>
      <c r="I745" s="26">
        <v>49500</v>
      </c>
      <c r="J745" s="26"/>
      <c r="K745" s="26"/>
    </row>
    <row r="746" spans="1:11" s="5" customFormat="1" ht="36.75" customHeight="1" outlineLevel="2">
      <c r="A746" s="23">
        <v>129</v>
      </c>
      <c r="B746" s="24" t="s">
        <v>1480</v>
      </c>
      <c r="C746" s="24" t="s">
        <v>1481</v>
      </c>
      <c r="D746" s="23" t="s">
        <v>2010</v>
      </c>
      <c r="E746" s="25">
        <v>42917</v>
      </c>
      <c r="F746" s="25">
        <v>43800</v>
      </c>
      <c r="G746" s="26">
        <v>67532</v>
      </c>
      <c r="H746" s="26"/>
      <c r="I746" s="26">
        <v>20260</v>
      </c>
      <c r="J746" s="26"/>
      <c r="K746" s="26"/>
    </row>
    <row r="747" spans="1:11" s="5" customFormat="1" ht="37.5" customHeight="1" outlineLevel="2">
      <c r="A747" s="23">
        <v>130</v>
      </c>
      <c r="B747" s="24" t="s">
        <v>1482</v>
      </c>
      <c r="C747" s="24" t="s">
        <v>272</v>
      </c>
      <c r="D747" s="23" t="s">
        <v>2010</v>
      </c>
      <c r="E747" s="25">
        <v>42917</v>
      </c>
      <c r="F747" s="25">
        <v>43800</v>
      </c>
      <c r="G747" s="26">
        <v>25613</v>
      </c>
      <c r="H747" s="26"/>
      <c r="I747" s="26">
        <v>7000</v>
      </c>
      <c r="J747" s="26"/>
      <c r="K747" s="26"/>
    </row>
    <row r="748" spans="1:11" s="5" customFormat="1" ht="36.75" customHeight="1" outlineLevel="2">
      <c r="A748" s="23">
        <v>131</v>
      </c>
      <c r="B748" s="24" t="s">
        <v>1483</v>
      </c>
      <c r="C748" s="24" t="s">
        <v>1484</v>
      </c>
      <c r="D748" s="23" t="s">
        <v>2010</v>
      </c>
      <c r="E748" s="25">
        <v>42948</v>
      </c>
      <c r="F748" s="25">
        <v>43800</v>
      </c>
      <c r="G748" s="26">
        <v>75454</v>
      </c>
      <c r="H748" s="26"/>
      <c r="I748" s="26">
        <v>11119</v>
      </c>
      <c r="J748" s="26"/>
      <c r="K748" s="26"/>
    </row>
    <row r="749" spans="1:11" s="5" customFormat="1" ht="37.5" customHeight="1" outlineLevel="2">
      <c r="A749" s="23">
        <v>132</v>
      </c>
      <c r="B749" s="24" t="s">
        <v>1485</v>
      </c>
      <c r="C749" s="24" t="s">
        <v>1486</v>
      </c>
      <c r="D749" s="23" t="s">
        <v>2010</v>
      </c>
      <c r="E749" s="25">
        <v>42979</v>
      </c>
      <c r="F749" s="25">
        <v>44805</v>
      </c>
      <c r="G749" s="26">
        <v>500000</v>
      </c>
      <c r="H749" s="26"/>
      <c r="I749" s="26">
        <v>50000</v>
      </c>
      <c r="J749" s="26"/>
      <c r="K749" s="26"/>
    </row>
    <row r="750" spans="1:11" s="5" customFormat="1" ht="30.75" customHeight="1" outlineLevel="2">
      <c r="A750" s="23">
        <v>133</v>
      </c>
      <c r="B750" s="24" t="s">
        <v>1487</v>
      </c>
      <c r="C750" s="24" t="s">
        <v>1153</v>
      </c>
      <c r="D750" s="23" t="s">
        <v>2010</v>
      </c>
      <c r="E750" s="25">
        <v>42979</v>
      </c>
      <c r="F750" s="25">
        <v>43313</v>
      </c>
      <c r="G750" s="26">
        <v>15000</v>
      </c>
      <c r="H750" s="26"/>
      <c r="I750" s="26">
        <v>2000</v>
      </c>
      <c r="J750" s="26"/>
      <c r="K750" s="26"/>
    </row>
    <row r="751" spans="1:11" s="5" customFormat="1" ht="37.5" customHeight="1" outlineLevel="2">
      <c r="A751" s="23">
        <v>134</v>
      </c>
      <c r="B751" s="24" t="s">
        <v>1488</v>
      </c>
      <c r="C751" s="24" t="s">
        <v>1489</v>
      </c>
      <c r="D751" s="23" t="s">
        <v>2010</v>
      </c>
      <c r="E751" s="25">
        <v>42979</v>
      </c>
      <c r="F751" s="25">
        <v>43709</v>
      </c>
      <c r="G751" s="26">
        <v>100000</v>
      </c>
      <c r="H751" s="26"/>
      <c r="I751" s="26">
        <v>30000</v>
      </c>
      <c r="J751" s="26"/>
      <c r="K751" s="26"/>
    </row>
    <row r="752" spans="1:11" s="5" customFormat="1" ht="30" customHeight="1" outlineLevel="2">
      <c r="A752" s="23">
        <v>135</v>
      </c>
      <c r="B752" s="24" t="s">
        <v>1490</v>
      </c>
      <c r="C752" s="24" t="s">
        <v>1491</v>
      </c>
      <c r="D752" s="23" t="s">
        <v>2010</v>
      </c>
      <c r="E752" s="25">
        <v>43009</v>
      </c>
      <c r="F752" s="25">
        <v>43800</v>
      </c>
      <c r="G752" s="26">
        <v>100000</v>
      </c>
      <c r="H752" s="26"/>
      <c r="I752" s="26">
        <v>10000</v>
      </c>
      <c r="J752" s="26"/>
      <c r="K752" s="26"/>
    </row>
    <row r="753" spans="1:11" s="5" customFormat="1" ht="37.5" customHeight="1" outlineLevel="2">
      <c r="A753" s="23">
        <v>136</v>
      </c>
      <c r="B753" s="24" t="s">
        <v>1492</v>
      </c>
      <c r="C753" s="24" t="s">
        <v>1493</v>
      </c>
      <c r="D753" s="23" t="s">
        <v>2010</v>
      </c>
      <c r="E753" s="25">
        <v>43070</v>
      </c>
      <c r="F753" s="25">
        <v>44136</v>
      </c>
      <c r="G753" s="26">
        <v>56495</v>
      </c>
      <c r="H753" s="26"/>
      <c r="I753" s="26">
        <v>1200</v>
      </c>
      <c r="J753" s="26"/>
      <c r="K753" s="26"/>
    </row>
    <row r="754" spans="1:11" s="5" customFormat="1" ht="30.75" customHeight="1" outlineLevel="1">
      <c r="A754" s="21" t="s">
        <v>1494</v>
      </c>
      <c r="B754" s="21" t="s">
        <v>1495</v>
      </c>
      <c r="C754" s="21"/>
      <c r="D754" s="21"/>
      <c r="E754" s="21"/>
      <c r="F754" s="21"/>
      <c r="G754" s="21">
        <f aca="true" t="shared" si="11" ref="G754:J754">SUM(G755:G839)</f>
        <v>10859165</v>
      </c>
      <c r="H754" s="21">
        <f t="shared" si="11"/>
        <v>2108629</v>
      </c>
      <c r="I754" s="21">
        <f t="shared" si="11"/>
        <v>3366859</v>
      </c>
      <c r="J754" s="21">
        <f t="shared" si="11"/>
        <v>0</v>
      </c>
      <c r="K754" s="21"/>
    </row>
    <row r="755" spans="1:11" s="5" customFormat="1" ht="30" customHeight="1" outlineLevel="2">
      <c r="A755" s="23">
        <v>1</v>
      </c>
      <c r="B755" s="24" t="s">
        <v>1496</v>
      </c>
      <c r="C755" s="24" t="s">
        <v>1497</v>
      </c>
      <c r="D755" s="23" t="s">
        <v>2008</v>
      </c>
      <c r="E755" s="25">
        <v>41974</v>
      </c>
      <c r="F755" s="25">
        <v>42856</v>
      </c>
      <c r="G755" s="26">
        <v>180000</v>
      </c>
      <c r="H755" s="26">
        <v>155000</v>
      </c>
      <c r="I755" s="26">
        <v>25000</v>
      </c>
      <c r="J755" s="26"/>
      <c r="K755" s="26"/>
    </row>
    <row r="756" spans="1:11" s="5" customFormat="1" ht="30.75" customHeight="1" outlineLevel="2">
      <c r="A756" s="23">
        <v>2</v>
      </c>
      <c r="B756" s="24" t="s">
        <v>1498</v>
      </c>
      <c r="C756" s="24" t="s">
        <v>711</v>
      </c>
      <c r="D756" s="23" t="s">
        <v>2008</v>
      </c>
      <c r="E756" s="25">
        <v>42339</v>
      </c>
      <c r="F756" s="25">
        <v>42887</v>
      </c>
      <c r="G756" s="26">
        <v>89000</v>
      </c>
      <c r="H756" s="26">
        <v>51350</v>
      </c>
      <c r="I756" s="26">
        <v>34677</v>
      </c>
      <c r="J756" s="26"/>
      <c r="K756" s="26"/>
    </row>
    <row r="757" spans="1:11" s="5" customFormat="1" ht="30" customHeight="1" outlineLevel="2">
      <c r="A757" s="23">
        <v>3</v>
      </c>
      <c r="B757" s="24" t="s">
        <v>1499</v>
      </c>
      <c r="C757" s="24" t="s">
        <v>1500</v>
      </c>
      <c r="D757" s="23" t="s">
        <v>2008</v>
      </c>
      <c r="E757" s="25">
        <v>42309</v>
      </c>
      <c r="F757" s="25">
        <v>42887</v>
      </c>
      <c r="G757" s="26">
        <v>68388</v>
      </c>
      <c r="H757" s="26">
        <v>56410</v>
      </c>
      <c r="I757" s="26">
        <v>11978</v>
      </c>
      <c r="J757" s="26"/>
      <c r="K757" s="26"/>
    </row>
    <row r="758" spans="1:11" s="5" customFormat="1" ht="37.5" customHeight="1" outlineLevel="2">
      <c r="A758" s="23">
        <v>4</v>
      </c>
      <c r="B758" s="24" t="s">
        <v>1501</v>
      </c>
      <c r="C758" s="24" t="s">
        <v>1502</v>
      </c>
      <c r="D758" s="23" t="s">
        <v>2008</v>
      </c>
      <c r="E758" s="25">
        <v>42491</v>
      </c>
      <c r="F758" s="25">
        <v>42887</v>
      </c>
      <c r="G758" s="26">
        <v>39000</v>
      </c>
      <c r="H758" s="26">
        <v>25000</v>
      </c>
      <c r="I758" s="26">
        <v>14000</v>
      </c>
      <c r="J758" s="26"/>
      <c r="K758" s="26"/>
    </row>
    <row r="759" spans="1:11" s="5" customFormat="1" ht="33.75" customHeight="1" outlineLevel="2">
      <c r="A759" s="23">
        <v>5</v>
      </c>
      <c r="B759" s="24" t="s">
        <v>1503</v>
      </c>
      <c r="C759" s="24" t="s">
        <v>1504</v>
      </c>
      <c r="D759" s="23" t="s">
        <v>2008</v>
      </c>
      <c r="E759" s="25">
        <v>41183</v>
      </c>
      <c r="F759" s="25">
        <v>42887</v>
      </c>
      <c r="G759" s="26">
        <v>70000</v>
      </c>
      <c r="H759" s="26">
        <v>63800</v>
      </c>
      <c r="I759" s="26">
        <v>6200</v>
      </c>
      <c r="J759" s="26"/>
      <c r="K759" s="26"/>
    </row>
    <row r="760" spans="1:11" s="5" customFormat="1" ht="30" customHeight="1" outlineLevel="2">
      <c r="A760" s="23">
        <v>6</v>
      </c>
      <c r="B760" s="24" t="s">
        <v>1505</v>
      </c>
      <c r="C760" s="24" t="s">
        <v>1506</v>
      </c>
      <c r="D760" s="23" t="s">
        <v>2008</v>
      </c>
      <c r="E760" s="25">
        <v>42461</v>
      </c>
      <c r="F760" s="25">
        <v>42948</v>
      </c>
      <c r="G760" s="26">
        <v>37000</v>
      </c>
      <c r="H760" s="26">
        <v>26000</v>
      </c>
      <c r="I760" s="26">
        <v>11000</v>
      </c>
      <c r="J760" s="26"/>
      <c r="K760" s="26"/>
    </row>
    <row r="761" spans="1:11" s="5" customFormat="1" ht="51.75" customHeight="1" outlineLevel="2">
      <c r="A761" s="23">
        <v>7</v>
      </c>
      <c r="B761" s="24" t="s">
        <v>1507</v>
      </c>
      <c r="C761" s="24" t="s">
        <v>1508</v>
      </c>
      <c r="D761" s="23" t="s">
        <v>2008</v>
      </c>
      <c r="E761" s="25">
        <v>42248</v>
      </c>
      <c r="F761" s="25">
        <v>42979</v>
      </c>
      <c r="G761" s="26">
        <v>50000</v>
      </c>
      <c r="H761" s="26">
        <v>30000</v>
      </c>
      <c r="I761" s="26">
        <v>20000</v>
      </c>
      <c r="J761" s="26"/>
      <c r="K761" s="26"/>
    </row>
    <row r="762" spans="1:11" s="5" customFormat="1" ht="37.5" customHeight="1" outlineLevel="2">
      <c r="A762" s="23">
        <v>8</v>
      </c>
      <c r="B762" s="24" t="s">
        <v>1509</v>
      </c>
      <c r="C762" s="24" t="s">
        <v>1510</v>
      </c>
      <c r="D762" s="23" t="s">
        <v>2008</v>
      </c>
      <c r="E762" s="25">
        <v>42064</v>
      </c>
      <c r="F762" s="25">
        <v>42979</v>
      </c>
      <c r="G762" s="26">
        <v>88400</v>
      </c>
      <c r="H762" s="26">
        <v>51000</v>
      </c>
      <c r="I762" s="26">
        <v>37400</v>
      </c>
      <c r="J762" s="26"/>
      <c r="K762" s="26"/>
    </row>
    <row r="763" spans="1:11" s="5" customFormat="1" ht="37.5" customHeight="1" outlineLevel="2">
      <c r="A763" s="23">
        <v>9</v>
      </c>
      <c r="B763" s="24" t="s">
        <v>1511</v>
      </c>
      <c r="C763" s="24" t="s">
        <v>1512</v>
      </c>
      <c r="D763" s="23" t="s">
        <v>2008</v>
      </c>
      <c r="E763" s="25">
        <v>41791</v>
      </c>
      <c r="F763" s="25">
        <v>42979</v>
      </c>
      <c r="G763" s="26">
        <v>50000</v>
      </c>
      <c r="H763" s="26">
        <v>45800</v>
      </c>
      <c r="I763" s="26">
        <v>4200</v>
      </c>
      <c r="J763" s="26"/>
      <c r="K763" s="26"/>
    </row>
    <row r="764" spans="1:11" s="5" customFormat="1" ht="30" customHeight="1" outlineLevel="2">
      <c r="A764" s="23">
        <v>10</v>
      </c>
      <c r="B764" s="24" t="s">
        <v>1513</v>
      </c>
      <c r="C764" s="24" t="s">
        <v>1514</v>
      </c>
      <c r="D764" s="23" t="s">
        <v>2008</v>
      </c>
      <c r="E764" s="25">
        <v>42005</v>
      </c>
      <c r="F764" s="25">
        <v>43070</v>
      </c>
      <c r="G764" s="26">
        <v>100000</v>
      </c>
      <c r="H764" s="26">
        <v>85000</v>
      </c>
      <c r="I764" s="26">
        <v>15000</v>
      </c>
      <c r="J764" s="26"/>
      <c r="K764" s="26"/>
    </row>
    <row r="765" spans="1:11" s="5" customFormat="1" ht="30.75" customHeight="1" outlineLevel="2">
      <c r="A765" s="23">
        <v>11</v>
      </c>
      <c r="B765" s="24" t="s">
        <v>1515</v>
      </c>
      <c r="C765" s="24" t="s">
        <v>1516</v>
      </c>
      <c r="D765" s="23" t="s">
        <v>2008</v>
      </c>
      <c r="E765" s="25">
        <v>42156</v>
      </c>
      <c r="F765" s="25">
        <v>43070</v>
      </c>
      <c r="G765" s="26">
        <v>39200</v>
      </c>
      <c r="H765" s="26">
        <v>30000</v>
      </c>
      <c r="I765" s="26">
        <v>10200</v>
      </c>
      <c r="J765" s="26"/>
      <c r="K765" s="26"/>
    </row>
    <row r="766" spans="1:11" s="5" customFormat="1" ht="30.75" customHeight="1" outlineLevel="2">
      <c r="A766" s="23">
        <v>12</v>
      </c>
      <c r="B766" s="24" t="s">
        <v>1517</v>
      </c>
      <c r="C766" s="24" t="s">
        <v>1518</v>
      </c>
      <c r="D766" s="23" t="s">
        <v>2008</v>
      </c>
      <c r="E766" s="25">
        <v>42278</v>
      </c>
      <c r="F766" s="25">
        <v>43070</v>
      </c>
      <c r="G766" s="26">
        <v>125039</v>
      </c>
      <c r="H766" s="26">
        <v>105569</v>
      </c>
      <c r="I766" s="26">
        <v>19470</v>
      </c>
      <c r="J766" s="26"/>
      <c r="K766" s="26"/>
    </row>
    <row r="767" spans="1:11" s="5" customFormat="1" ht="28.5" customHeight="1" outlineLevel="2">
      <c r="A767" s="23">
        <v>13</v>
      </c>
      <c r="B767" s="24" t="s">
        <v>1519</v>
      </c>
      <c r="C767" s="24" t="s">
        <v>1520</v>
      </c>
      <c r="D767" s="23" t="s">
        <v>2008</v>
      </c>
      <c r="E767" s="25">
        <v>42186</v>
      </c>
      <c r="F767" s="25">
        <v>43070</v>
      </c>
      <c r="G767" s="26">
        <v>45000</v>
      </c>
      <c r="H767" s="26">
        <v>25000</v>
      </c>
      <c r="I767" s="26">
        <v>20000</v>
      </c>
      <c r="J767" s="26"/>
      <c r="K767" s="26"/>
    </row>
    <row r="768" spans="1:11" s="5" customFormat="1" ht="37.5" customHeight="1" outlineLevel="2">
      <c r="A768" s="23">
        <v>14</v>
      </c>
      <c r="B768" s="24" t="s">
        <v>1521</v>
      </c>
      <c r="C768" s="24" t="s">
        <v>1522</v>
      </c>
      <c r="D768" s="23" t="s">
        <v>2008</v>
      </c>
      <c r="E768" s="25">
        <v>42064</v>
      </c>
      <c r="F768" s="25">
        <v>43070</v>
      </c>
      <c r="G768" s="26">
        <v>55000</v>
      </c>
      <c r="H768" s="26">
        <v>43000</v>
      </c>
      <c r="I768" s="26">
        <v>12000</v>
      </c>
      <c r="J768" s="26"/>
      <c r="K768" s="26"/>
    </row>
    <row r="769" spans="1:11" s="5" customFormat="1" ht="37.5" customHeight="1" outlineLevel="2">
      <c r="A769" s="23">
        <v>15</v>
      </c>
      <c r="B769" s="24" t="s">
        <v>1523</v>
      </c>
      <c r="C769" s="24" t="s">
        <v>1524</v>
      </c>
      <c r="D769" s="23" t="s">
        <v>2008</v>
      </c>
      <c r="E769" s="25">
        <v>41883</v>
      </c>
      <c r="F769" s="25">
        <v>43070</v>
      </c>
      <c r="G769" s="26">
        <v>100000</v>
      </c>
      <c r="H769" s="26">
        <v>70000</v>
      </c>
      <c r="I769" s="26">
        <v>30000</v>
      </c>
      <c r="J769" s="26"/>
      <c r="K769" s="26"/>
    </row>
    <row r="770" spans="1:11" s="5" customFormat="1" ht="37.5" customHeight="1" outlineLevel="2">
      <c r="A770" s="23">
        <v>16</v>
      </c>
      <c r="B770" s="24" t="s">
        <v>1525</v>
      </c>
      <c r="C770" s="24" t="s">
        <v>1526</v>
      </c>
      <c r="D770" s="23" t="s">
        <v>2008</v>
      </c>
      <c r="E770" s="25">
        <v>42401</v>
      </c>
      <c r="F770" s="25">
        <v>43070</v>
      </c>
      <c r="G770" s="26">
        <v>100000</v>
      </c>
      <c r="H770" s="26">
        <v>40000</v>
      </c>
      <c r="I770" s="26">
        <v>60000</v>
      </c>
      <c r="J770" s="26"/>
      <c r="K770" s="26"/>
    </row>
    <row r="771" spans="1:11" s="5" customFormat="1" ht="30" customHeight="1" outlineLevel="2">
      <c r="A771" s="23">
        <v>17</v>
      </c>
      <c r="B771" s="24" t="s">
        <v>1527</v>
      </c>
      <c r="C771" s="24" t="s">
        <v>1528</v>
      </c>
      <c r="D771" s="23" t="s">
        <v>2008</v>
      </c>
      <c r="E771" s="25">
        <v>42430</v>
      </c>
      <c r="F771" s="25">
        <v>43070</v>
      </c>
      <c r="G771" s="26">
        <v>100000</v>
      </c>
      <c r="H771" s="26">
        <v>35000</v>
      </c>
      <c r="I771" s="26">
        <v>65000</v>
      </c>
      <c r="J771" s="26"/>
      <c r="K771" s="26"/>
    </row>
    <row r="772" spans="1:11" s="5" customFormat="1" ht="37.5" customHeight="1" outlineLevel="2">
      <c r="A772" s="23">
        <v>18</v>
      </c>
      <c r="B772" s="24" t="s">
        <v>1529</v>
      </c>
      <c r="C772" s="24" t="s">
        <v>1530</v>
      </c>
      <c r="D772" s="23" t="s">
        <v>2008</v>
      </c>
      <c r="E772" s="25">
        <v>42248</v>
      </c>
      <c r="F772" s="25">
        <v>43070</v>
      </c>
      <c r="G772" s="26">
        <v>15000</v>
      </c>
      <c r="H772" s="26">
        <v>7100</v>
      </c>
      <c r="I772" s="26">
        <v>7900</v>
      </c>
      <c r="J772" s="26"/>
      <c r="K772" s="26"/>
    </row>
    <row r="773" spans="1:11" s="5" customFormat="1" ht="37.5" customHeight="1" outlineLevel="2">
      <c r="A773" s="23">
        <v>19</v>
      </c>
      <c r="B773" s="24" t="s">
        <v>1531</v>
      </c>
      <c r="C773" s="24" t="s">
        <v>1532</v>
      </c>
      <c r="D773" s="23" t="s">
        <v>2008</v>
      </c>
      <c r="E773" s="25">
        <v>41913</v>
      </c>
      <c r="F773" s="25">
        <v>43070</v>
      </c>
      <c r="G773" s="26">
        <v>30000</v>
      </c>
      <c r="H773" s="26">
        <v>14000</v>
      </c>
      <c r="I773" s="26">
        <v>16000</v>
      </c>
      <c r="J773" s="26"/>
      <c r="K773" s="26"/>
    </row>
    <row r="774" spans="1:11" s="5" customFormat="1" ht="37.5" customHeight="1" outlineLevel="2">
      <c r="A774" s="23">
        <v>20</v>
      </c>
      <c r="B774" s="24" t="s">
        <v>1533</v>
      </c>
      <c r="C774" s="24" t="s">
        <v>1534</v>
      </c>
      <c r="D774" s="23" t="s">
        <v>2008</v>
      </c>
      <c r="E774" s="25">
        <v>42248</v>
      </c>
      <c r="F774" s="25">
        <v>43070</v>
      </c>
      <c r="G774" s="26">
        <v>67000</v>
      </c>
      <c r="H774" s="26">
        <v>56000</v>
      </c>
      <c r="I774" s="26">
        <v>11000</v>
      </c>
      <c r="J774" s="26"/>
      <c r="K774" s="26"/>
    </row>
    <row r="775" spans="1:11" s="5" customFormat="1" ht="37.5" customHeight="1" outlineLevel="2">
      <c r="A775" s="23">
        <v>21</v>
      </c>
      <c r="B775" s="24" t="s">
        <v>1535</v>
      </c>
      <c r="C775" s="24" t="s">
        <v>1536</v>
      </c>
      <c r="D775" s="23" t="s">
        <v>2009</v>
      </c>
      <c r="E775" s="25">
        <v>42705</v>
      </c>
      <c r="F775" s="25">
        <v>43344</v>
      </c>
      <c r="G775" s="26">
        <v>51313</v>
      </c>
      <c r="H775" s="26">
        <v>50</v>
      </c>
      <c r="I775" s="26">
        <v>20000</v>
      </c>
      <c r="J775" s="26"/>
      <c r="K775" s="26"/>
    </row>
    <row r="776" spans="1:11" s="5" customFormat="1" ht="30" customHeight="1" outlineLevel="2">
      <c r="A776" s="23">
        <v>22</v>
      </c>
      <c r="B776" s="24" t="s">
        <v>1537</v>
      </c>
      <c r="C776" s="24" t="s">
        <v>1538</v>
      </c>
      <c r="D776" s="23" t="s">
        <v>2009</v>
      </c>
      <c r="E776" s="25">
        <v>42552</v>
      </c>
      <c r="F776" s="25">
        <v>43101</v>
      </c>
      <c r="G776" s="26">
        <v>33000</v>
      </c>
      <c r="H776" s="26">
        <v>4000</v>
      </c>
      <c r="I776" s="26">
        <v>20000</v>
      </c>
      <c r="J776" s="26"/>
      <c r="K776" s="26"/>
    </row>
    <row r="777" spans="1:11" s="5" customFormat="1" ht="34.5" customHeight="1" outlineLevel="2">
      <c r="A777" s="23">
        <v>23</v>
      </c>
      <c r="B777" s="24" t="s">
        <v>1539</v>
      </c>
      <c r="C777" s="24" t="s">
        <v>1540</v>
      </c>
      <c r="D777" s="23" t="s">
        <v>2009</v>
      </c>
      <c r="E777" s="25">
        <v>42005</v>
      </c>
      <c r="F777" s="25">
        <v>43252</v>
      </c>
      <c r="G777" s="26">
        <v>22000</v>
      </c>
      <c r="H777" s="26">
        <v>4230</v>
      </c>
      <c r="I777" s="26">
        <v>10000</v>
      </c>
      <c r="J777" s="26"/>
      <c r="K777" s="26"/>
    </row>
    <row r="778" spans="1:11" s="5" customFormat="1" ht="37.5" customHeight="1" outlineLevel="2">
      <c r="A778" s="23">
        <v>24</v>
      </c>
      <c r="B778" s="24" t="s">
        <v>1541</v>
      </c>
      <c r="C778" s="24" t="s">
        <v>1542</v>
      </c>
      <c r="D778" s="23" t="s">
        <v>2009</v>
      </c>
      <c r="E778" s="25">
        <v>42461</v>
      </c>
      <c r="F778" s="25">
        <v>43556</v>
      </c>
      <c r="G778" s="26">
        <v>170000</v>
      </c>
      <c r="H778" s="26">
        <v>2000</v>
      </c>
      <c r="I778" s="26">
        <v>35000</v>
      </c>
      <c r="J778" s="26"/>
      <c r="K778" s="26"/>
    </row>
    <row r="779" spans="1:11" s="5" customFormat="1" ht="37.5" customHeight="1" outlineLevel="2">
      <c r="A779" s="23">
        <v>25</v>
      </c>
      <c r="B779" s="24" t="s">
        <v>1543</v>
      </c>
      <c r="C779" s="24" t="s">
        <v>1544</v>
      </c>
      <c r="D779" s="23" t="s">
        <v>2009</v>
      </c>
      <c r="E779" s="25">
        <v>42583</v>
      </c>
      <c r="F779" s="25">
        <v>43344</v>
      </c>
      <c r="G779" s="26">
        <v>60000</v>
      </c>
      <c r="H779" s="26">
        <v>3000</v>
      </c>
      <c r="I779" s="26">
        <v>30000</v>
      </c>
      <c r="J779" s="26"/>
      <c r="K779" s="26"/>
    </row>
    <row r="780" spans="1:11" s="5" customFormat="1" ht="37.5" customHeight="1" outlineLevel="2">
      <c r="A780" s="23">
        <v>26</v>
      </c>
      <c r="B780" s="24" t="s">
        <v>1545</v>
      </c>
      <c r="C780" s="24" t="s">
        <v>1546</v>
      </c>
      <c r="D780" s="23" t="s">
        <v>2009</v>
      </c>
      <c r="E780" s="25">
        <v>42461</v>
      </c>
      <c r="F780" s="25">
        <v>43983</v>
      </c>
      <c r="G780" s="26">
        <v>62000</v>
      </c>
      <c r="H780" s="26">
        <v>2000</v>
      </c>
      <c r="I780" s="26">
        <v>13000</v>
      </c>
      <c r="J780" s="26"/>
      <c r="K780" s="26"/>
    </row>
    <row r="781" spans="1:11" s="5" customFormat="1" ht="37.5" customHeight="1" outlineLevel="2">
      <c r="A781" s="23">
        <v>27</v>
      </c>
      <c r="B781" s="24" t="s">
        <v>1547</v>
      </c>
      <c r="C781" s="24" t="s">
        <v>1548</v>
      </c>
      <c r="D781" s="23" t="s">
        <v>2009</v>
      </c>
      <c r="E781" s="25">
        <v>42370</v>
      </c>
      <c r="F781" s="25">
        <v>43800</v>
      </c>
      <c r="G781" s="26">
        <v>24500</v>
      </c>
      <c r="H781" s="26">
        <v>3300</v>
      </c>
      <c r="I781" s="26">
        <v>5000</v>
      </c>
      <c r="J781" s="26"/>
      <c r="K781" s="26"/>
    </row>
    <row r="782" spans="1:11" s="5" customFormat="1" ht="59.25" customHeight="1" outlineLevel="2">
      <c r="A782" s="23">
        <v>28</v>
      </c>
      <c r="B782" s="24" t="s">
        <v>1549</v>
      </c>
      <c r="C782" s="24" t="s">
        <v>1550</v>
      </c>
      <c r="D782" s="23" t="s">
        <v>2009</v>
      </c>
      <c r="E782" s="25">
        <v>42614</v>
      </c>
      <c r="F782" s="25">
        <v>43739</v>
      </c>
      <c r="G782" s="26">
        <v>156000</v>
      </c>
      <c r="H782" s="26">
        <v>3000</v>
      </c>
      <c r="I782" s="26">
        <v>50000</v>
      </c>
      <c r="J782" s="26"/>
      <c r="K782" s="26"/>
    </row>
    <row r="783" spans="1:11" s="5" customFormat="1" ht="37.5" customHeight="1" outlineLevel="2">
      <c r="A783" s="23">
        <v>29</v>
      </c>
      <c r="B783" s="24" t="s">
        <v>1551</v>
      </c>
      <c r="C783" s="24" t="s">
        <v>1552</v>
      </c>
      <c r="D783" s="23" t="s">
        <v>2009</v>
      </c>
      <c r="E783" s="25">
        <v>42614</v>
      </c>
      <c r="F783" s="25">
        <v>43525</v>
      </c>
      <c r="G783" s="26">
        <v>165000</v>
      </c>
      <c r="H783" s="26">
        <v>3000</v>
      </c>
      <c r="I783" s="26">
        <v>50000</v>
      </c>
      <c r="J783" s="26"/>
      <c r="K783" s="26"/>
    </row>
    <row r="784" spans="1:11" s="5" customFormat="1" ht="28.5" customHeight="1" outlineLevel="2">
      <c r="A784" s="23">
        <v>30</v>
      </c>
      <c r="B784" s="24" t="s">
        <v>1553</v>
      </c>
      <c r="C784" s="24" t="s">
        <v>1554</v>
      </c>
      <c r="D784" s="23" t="s">
        <v>2009</v>
      </c>
      <c r="E784" s="25">
        <v>42430</v>
      </c>
      <c r="F784" s="25">
        <v>43374</v>
      </c>
      <c r="G784" s="26">
        <v>180000</v>
      </c>
      <c r="H784" s="26">
        <v>60000</v>
      </c>
      <c r="I784" s="26">
        <v>50000</v>
      </c>
      <c r="J784" s="26"/>
      <c r="K784" s="26"/>
    </row>
    <row r="785" spans="1:11" s="5" customFormat="1" ht="37.5" customHeight="1" outlineLevel="2">
      <c r="A785" s="23">
        <v>31</v>
      </c>
      <c r="B785" s="24" t="s">
        <v>1555</v>
      </c>
      <c r="C785" s="24" t="s">
        <v>1556</v>
      </c>
      <c r="D785" s="23" t="s">
        <v>2009</v>
      </c>
      <c r="E785" s="25">
        <v>42552</v>
      </c>
      <c r="F785" s="25">
        <v>43435</v>
      </c>
      <c r="G785" s="26">
        <v>60000</v>
      </c>
      <c r="H785" s="26">
        <v>5000</v>
      </c>
      <c r="I785" s="26">
        <v>10000</v>
      </c>
      <c r="J785" s="26"/>
      <c r="K785" s="26"/>
    </row>
    <row r="786" spans="1:11" s="5" customFormat="1" ht="37.5" customHeight="1" outlineLevel="2">
      <c r="A786" s="23">
        <v>32</v>
      </c>
      <c r="B786" s="24" t="s">
        <v>1557</v>
      </c>
      <c r="C786" s="24" t="s">
        <v>1558</v>
      </c>
      <c r="D786" s="23" t="s">
        <v>2009</v>
      </c>
      <c r="E786" s="25">
        <v>42583</v>
      </c>
      <c r="F786" s="25">
        <v>43252</v>
      </c>
      <c r="G786" s="26">
        <v>50000</v>
      </c>
      <c r="H786" s="26">
        <v>2500</v>
      </c>
      <c r="I786" s="26">
        <v>30000</v>
      </c>
      <c r="J786" s="26"/>
      <c r="K786" s="26"/>
    </row>
    <row r="787" spans="1:11" s="5" customFormat="1" ht="37.5" customHeight="1" outlineLevel="2">
      <c r="A787" s="23">
        <v>33</v>
      </c>
      <c r="B787" s="24" t="s">
        <v>1559</v>
      </c>
      <c r="C787" s="24" t="s">
        <v>1560</v>
      </c>
      <c r="D787" s="23" t="s">
        <v>2009</v>
      </c>
      <c r="E787" s="25">
        <v>42583</v>
      </c>
      <c r="F787" s="25">
        <v>43435</v>
      </c>
      <c r="G787" s="26">
        <v>50000</v>
      </c>
      <c r="H787" s="26">
        <v>1000</v>
      </c>
      <c r="I787" s="26">
        <v>35000</v>
      </c>
      <c r="J787" s="26"/>
      <c r="K787" s="26"/>
    </row>
    <row r="788" spans="1:11" s="5" customFormat="1" ht="37.5" customHeight="1" outlineLevel="2">
      <c r="A788" s="23">
        <v>34</v>
      </c>
      <c r="B788" s="24" t="s">
        <v>1561</v>
      </c>
      <c r="C788" s="24" t="s">
        <v>1562</v>
      </c>
      <c r="D788" s="23" t="s">
        <v>2009</v>
      </c>
      <c r="E788" s="25">
        <v>42644</v>
      </c>
      <c r="F788" s="25">
        <v>43983</v>
      </c>
      <c r="G788" s="26">
        <v>2000000</v>
      </c>
      <c r="H788" s="26">
        <v>10000</v>
      </c>
      <c r="I788" s="26">
        <v>500000</v>
      </c>
      <c r="J788" s="26"/>
      <c r="K788" s="26"/>
    </row>
    <row r="789" spans="1:11" s="5" customFormat="1" ht="37.5" customHeight="1" outlineLevel="2">
      <c r="A789" s="23">
        <v>35</v>
      </c>
      <c r="B789" s="24" t="s">
        <v>1563</v>
      </c>
      <c r="C789" s="24" t="s">
        <v>1564</v>
      </c>
      <c r="D789" s="23" t="s">
        <v>2009</v>
      </c>
      <c r="E789" s="25">
        <v>42644</v>
      </c>
      <c r="F789" s="25">
        <v>43405</v>
      </c>
      <c r="G789" s="26">
        <v>500000</v>
      </c>
      <c r="H789" s="26">
        <v>10000</v>
      </c>
      <c r="I789" s="26">
        <v>360000</v>
      </c>
      <c r="J789" s="26"/>
      <c r="K789" s="26"/>
    </row>
    <row r="790" spans="1:11" s="5" customFormat="1" ht="37.5" customHeight="1" outlineLevel="2">
      <c r="A790" s="23">
        <v>36</v>
      </c>
      <c r="B790" s="24" t="s">
        <v>1565</v>
      </c>
      <c r="C790" s="24" t="s">
        <v>1566</v>
      </c>
      <c r="D790" s="23" t="s">
        <v>2009</v>
      </c>
      <c r="E790" s="25">
        <v>42705</v>
      </c>
      <c r="F790" s="25">
        <v>43800</v>
      </c>
      <c r="G790" s="26">
        <v>500000</v>
      </c>
      <c r="H790" s="26">
        <v>3500</v>
      </c>
      <c r="I790" s="26">
        <v>175000</v>
      </c>
      <c r="J790" s="26"/>
      <c r="K790" s="26"/>
    </row>
    <row r="791" spans="1:11" s="5" customFormat="1" ht="30" customHeight="1" outlineLevel="2">
      <c r="A791" s="23">
        <v>37</v>
      </c>
      <c r="B791" s="24" t="s">
        <v>1567</v>
      </c>
      <c r="C791" s="24" t="s">
        <v>1568</v>
      </c>
      <c r="D791" s="23" t="s">
        <v>2009</v>
      </c>
      <c r="E791" s="25">
        <v>42552</v>
      </c>
      <c r="F791" s="25">
        <v>43435</v>
      </c>
      <c r="G791" s="26">
        <v>300000</v>
      </c>
      <c r="H791" s="26">
        <v>30000</v>
      </c>
      <c r="I791" s="26">
        <v>150000</v>
      </c>
      <c r="J791" s="26"/>
      <c r="K791" s="26"/>
    </row>
    <row r="792" spans="1:11" s="5" customFormat="1" ht="33.75" customHeight="1" outlineLevel="2">
      <c r="A792" s="23">
        <v>38</v>
      </c>
      <c r="B792" s="24" t="s">
        <v>1569</v>
      </c>
      <c r="C792" s="24" t="s">
        <v>1570</v>
      </c>
      <c r="D792" s="23" t="s">
        <v>2009</v>
      </c>
      <c r="E792" s="25">
        <v>42675</v>
      </c>
      <c r="F792" s="25">
        <v>43435</v>
      </c>
      <c r="G792" s="26">
        <v>300000</v>
      </c>
      <c r="H792" s="26">
        <v>20000</v>
      </c>
      <c r="I792" s="26">
        <v>100000</v>
      </c>
      <c r="J792" s="26"/>
      <c r="K792" s="26"/>
    </row>
    <row r="793" spans="1:11" s="5" customFormat="1" ht="36" customHeight="1" outlineLevel="2">
      <c r="A793" s="23">
        <v>39</v>
      </c>
      <c r="B793" s="24" t="s">
        <v>1571</v>
      </c>
      <c r="C793" s="24" t="s">
        <v>1572</v>
      </c>
      <c r="D793" s="23" t="s">
        <v>2009</v>
      </c>
      <c r="E793" s="25">
        <v>42705</v>
      </c>
      <c r="F793" s="25">
        <v>44166</v>
      </c>
      <c r="G793" s="26">
        <v>500000</v>
      </c>
      <c r="H793" s="26">
        <v>1000</v>
      </c>
      <c r="I793" s="26">
        <v>20000</v>
      </c>
      <c r="J793" s="26"/>
      <c r="K793" s="26"/>
    </row>
    <row r="794" spans="1:11" s="5" customFormat="1" ht="33.75" customHeight="1" outlineLevel="2">
      <c r="A794" s="23">
        <v>40</v>
      </c>
      <c r="B794" s="24" t="s">
        <v>1573</v>
      </c>
      <c r="C794" s="24" t="s">
        <v>1574</v>
      </c>
      <c r="D794" s="23" t="s">
        <v>2009</v>
      </c>
      <c r="E794" s="25">
        <v>42675</v>
      </c>
      <c r="F794" s="25">
        <v>43435</v>
      </c>
      <c r="G794" s="26">
        <v>54000</v>
      </c>
      <c r="H794" s="26">
        <v>2000</v>
      </c>
      <c r="I794" s="26">
        <v>30000</v>
      </c>
      <c r="J794" s="26"/>
      <c r="K794" s="26"/>
    </row>
    <row r="795" spans="1:11" s="5" customFormat="1" ht="33.75" customHeight="1" outlineLevel="2">
      <c r="A795" s="23">
        <v>41</v>
      </c>
      <c r="B795" s="24" t="s">
        <v>1575</v>
      </c>
      <c r="C795" s="24" t="s">
        <v>1576</v>
      </c>
      <c r="D795" s="23" t="s">
        <v>2009</v>
      </c>
      <c r="E795" s="25">
        <v>42675</v>
      </c>
      <c r="F795" s="25">
        <v>43435</v>
      </c>
      <c r="G795" s="26">
        <v>53000</v>
      </c>
      <c r="H795" s="26">
        <v>2000</v>
      </c>
      <c r="I795" s="26">
        <v>30000</v>
      </c>
      <c r="J795" s="26"/>
      <c r="K795" s="26"/>
    </row>
    <row r="796" spans="1:11" s="5" customFormat="1" ht="33.75" customHeight="1" outlineLevel="2">
      <c r="A796" s="23">
        <v>42</v>
      </c>
      <c r="B796" s="24" t="s">
        <v>1577</v>
      </c>
      <c r="C796" s="24" t="s">
        <v>1578</v>
      </c>
      <c r="D796" s="23" t="s">
        <v>2009</v>
      </c>
      <c r="E796" s="25">
        <v>42583</v>
      </c>
      <c r="F796" s="25">
        <v>43221</v>
      </c>
      <c r="G796" s="26">
        <v>52000</v>
      </c>
      <c r="H796" s="26">
        <v>1200</v>
      </c>
      <c r="I796" s="26">
        <v>20000</v>
      </c>
      <c r="J796" s="26"/>
      <c r="K796" s="26"/>
    </row>
    <row r="797" spans="1:11" s="5" customFormat="1" ht="33.75" customHeight="1" outlineLevel="2">
      <c r="A797" s="23">
        <v>43</v>
      </c>
      <c r="B797" s="24" t="s">
        <v>1579</v>
      </c>
      <c r="C797" s="24" t="s">
        <v>1580</v>
      </c>
      <c r="D797" s="23" t="s">
        <v>2009</v>
      </c>
      <c r="E797" s="25">
        <v>42644</v>
      </c>
      <c r="F797" s="25">
        <v>43313</v>
      </c>
      <c r="G797" s="26">
        <v>55000</v>
      </c>
      <c r="H797" s="26">
        <v>5000</v>
      </c>
      <c r="I797" s="26">
        <v>30000</v>
      </c>
      <c r="J797" s="26"/>
      <c r="K797" s="26"/>
    </row>
    <row r="798" spans="1:11" s="5" customFormat="1" ht="33.75" customHeight="1" outlineLevel="2">
      <c r="A798" s="23">
        <v>44</v>
      </c>
      <c r="B798" s="24" t="s">
        <v>1581</v>
      </c>
      <c r="C798" s="24" t="s">
        <v>1582</v>
      </c>
      <c r="D798" s="23" t="s">
        <v>2009</v>
      </c>
      <c r="E798" s="25">
        <v>42675</v>
      </c>
      <c r="F798" s="25">
        <v>43435</v>
      </c>
      <c r="G798" s="26">
        <v>50000</v>
      </c>
      <c r="H798" s="26">
        <v>5000</v>
      </c>
      <c r="I798" s="26">
        <v>30000</v>
      </c>
      <c r="J798" s="26"/>
      <c r="K798" s="26"/>
    </row>
    <row r="799" spans="1:11" s="5" customFormat="1" ht="33.75" customHeight="1" outlineLevel="2">
      <c r="A799" s="23">
        <v>45</v>
      </c>
      <c r="B799" s="24" t="s">
        <v>1583</v>
      </c>
      <c r="C799" s="24" t="s">
        <v>1584</v>
      </c>
      <c r="D799" s="23" t="s">
        <v>2009</v>
      </c>
      <c r="E799" s="25">
        <v>42644</v>
      </c>
      <c r="F799" s="25">
        <v>43435</v>
      </c>
      <c r="G799" s="26">
        <v>160000</v>
      </c>
      <c r="H799" s="26">
        <v>5000</v>
      </c>
      <c r="I799" s="26">
        <v>45000</v>
      </c>
      <c r="J799" s="26"/>
      <c r="K799" s="26"/>
    </row>
    <row r="800" spans="1:11" s="5" customFormat="1" ht="28.5" customHeight="1" outlineLevel="2">
      <c r="A800" s="23">
        <v>46</v>
      </c>
      <c r="B800" s="24" t="s">
        <v>1585</v>
      </c>
      <c r="C800" s="24" t="s">
        <v>1586</v>
      </c>
      <c r="D800" s="23" t="s">
        <v>2009</v>
      </c>
      <c r="E800" s="25">
        <v>42005</v>
      </c>
      <c r="F800" s="25">
        <v>43435</v>
      </c>
      <c r="G800" s="26">
        <v>62000</v>
      </c>
      <c r="H800" s="26">
        <v>22000</v>
      </c>
      <c r="I800" s="26">
        <v>20000</v>
      </c>
      <c r="J800" s="26"/>
      <c r="K800" s="26"/>
    </row>
    <row r="801" spans="1:11" s="5" customFormat="1" ht="28.5" customHeight="1" outlineLevel="2">
      <c r="A801" s="23">
        <v>47</v>
      </c>
      <c r="B801" s="24" t="s">
        <v>1587</v>
      </c>
      <c r="C801" s="24" t="s">
        <v>1588</v>
      </c>
      <c r="D801" s="23" t="s">
        <v>2009</v>
      </c>
      <c r="E801" s="25">
        <v>41214</v>
      </c>
      <c r="F801" s="25">
        <v>43800</v>
      </c>
      <c r="G801" s="26">
        <v>250000</v>
      </c>
      <c r="H801" s="26">
        <v>150880</v>
      </c>
      <c r="I801" s="26">
        <v>40000</v>
      </c>
      <c r="J801" s="26"/>
      <c r="K801" s="26"/>
    </row>
    <row r="802" spans="1:11" s="5" customFormat="1" ht="28.5" customHeight="1" outlineLevel="2">
      <c r="A802" s="23">
        <v>48</v>
      </c>
      <c r="B802" s="24" t="s">
        <v>1589</v>
      </c>
      <c r="C802" s="24" t="s">
        <v>1590</v>
      </c>
      <c r="D802" s="23" t="s">
        <v>2009</v>
      </c>
      <c r="E802" s="25">
        <v>41883</v>
      </c>
      <c r="F802" s="25">
        <v>43709</v>
      </c>
      <c r="G802" s="26">
        <v>80000</v>
      </c>
      <c r="H802" s="26">
        <v>24000</v>
      </c>
      <c r="I802" s="26">
        <v>25000</v>
      </c>
      <c r="J802" s="26"/>
      <c r="K802" s="26"/>
    </row>
    <row r="803" spans="1:11" s="5" customFormat="1" ht="45" customHeight="1" outlineLevel="2">
      <c r="A803" s="23">
        <v>49</v>
      </c>
      <c r="B803" s="24" t="s">
        <v>1591</v>
      </c>
      <c r="C803" s="24" t="s">
        <v>1592</v>
      </c>
      <c r="D803" s="23" t="s">
        <v>2009</v>
      </c>
      <c r="E803" s="25">
        <v>42095</v>
      </c>
      <c r="F803" s="25">
        <v>43435</v>
      </c>
      <c r="G803" s="26">
        <v>149200</v>
      </c>
      <c r="H803" s="26">
        <v>38000</v>
      </c>
      <c r="I803" s="26">
        <v>40000</v>
      </c>
      <c r="J803" s="26"/>
      <c r="K803" s="26"/>
    </row>
    <row r="804" spans="1:11" s="5" customFormat="1" ht="37.5" customHeight="1" outlineLevel="2">
      <c r="A804" s="23">
        <v>50</v>
      </c>
      <c r="B804" s="24" t="s">
        <v>1593</v>
      </c>
      <c r="C804" s="24" t="s">
        <v>1594</v>
      </c>
      <c r="D804" s="23" t="s">
        <v>2009</v>
      </c>
      <c r="E804" s="25" t="s">
        <v>2013</v>
      </c>
      <c r="F804" s="25" t="s">
        <v>2014</v>
      </c>
      <c r="G804" s="26">
        <v>50000</v>
      </c>
      <c r="H804" s="26">
        <v>11000</v>
      </c>
      <c r="I804" s="26">
        <v>21000</v>
      </c>
      <c r="J804" s="26"/>
      <c r="K804" s="26"/>
    </row>
    <row r="805" spans="1:11" s="5" customFormat="1" ht="34.5" customHeight="1" outlineLevel="2">
      <c r="A805" s="23">
        <v>51</v>
      </c>
      <c r="B805" s="24" t="s">
        <v>1595</v>
      </c>
      <c r="C805" s="24" t="s">
        <v>1596</v>
      </c>
      <c r="D805" s="23" t="s">
        <v>2009</v>
      </c>
      <c r="E805" s="25">
        <v>42675</v>
      </c>
      <c r="F805" s="25">
        <v>43525</v>
      </c>
      <c r="G805" s="26">
        <v>47000</v>
      </c>
      <c r="H805" s="26">
        <v>500</v>
      </c>
      <c r="I805" s="26">
        <v>7000</v>
      </c>
      <c r="J805" s="26"/>
      <c r="K805" s="26"/>
    </row>
    <row r="806" spans="1:11" s="5" customFormat="1" ht="30" customHeight="1" outlineLevel="2">
      <c r="A806" s="23">
        <v>52</v>
      </c>
      <c r="B806" s="24" t="s">
        <v>1597</v>
      </c>
      <c r="C806" s="24" t="s">
        <v>1598</v>
      </c>
      <c r="D806" s="23" t="s">
        <v>2009</v>
      </c>
      <c r="E806" s="25">
        <v>42339</v>
      </c>
      <c r="F806" s="25">
        <v>43435</v>
      </c>
      <c r="G806" s="26">
        <v>21000</v>
      </c>
      <c r="H806" s="26">
        <v>1000</v>
      </c>
      <c r="I806" s="26">
        <v>5000</v>
      </c>
      <c r="J806" s="26"/>
      <c r="K806" s="26"/>
    </row>
    <row r="807" spans="1:11" s="5" customFormat="1" ht="30" customHeight="1" outlineLevel="2">
      <c r="A807" s="23">
        <v>53</v>
      </c>
      <c r="B807" s="24" t="s">
        <v>1599</v>
      </c>
      <c r="C807" s="24" t="s">
        <v>1600</v>
      </c>
      <c r="D807" s="23" t="s">
        <v>2009</v>
      </c>
      <c r="E807" s="25">
        <v>42552</v>
      </c>
      <c r="F807" s="25">
        <v>43435</v>
      </c>
      <c r="G807" s="26">
        <v>21000</v>
      </c>
      <c r="H807" s="26">
        <v>1000</v>
      </c>
      <c r="I807" s="26">
        <v>7000</v>
      </c>
      <c r="J807" s="26"/>
      <c r="K807" s="26"/>
    </row>
    <row r="808" spans="1:11" s="5" customFormat="1" ht="30" customHeight="1" outlineLevel="2">
      <c r="A808" s="23">
        <v>54</v>
      </c>
      <c r="B808" s="24" t="s">
        <v>1601</v>
      </c>
      <c r="C808" s="24" t="s">
        <v>1602</v>
      </c>
      <c r="D808" s="23" t="s">
        <v>2009</v>
      </c>
      <c r="E808" s="25">
        <v>41883</v>
      </c>
      <c r="F808" s="25">
        <v>43435</v>
      </c>
      <c r="G808" s="26">
        <v>106000</v>
      </c>
      <c r="H808" s="26">
        <v>81500</v>
      </c>
      <c r="I808" s="26">
        <v>15000</v>
      </c>
      <c r="J808" s="26"/>
      <c r="K808" s="26"/>
    </row>
    <row r="809" spans="1:11" s="5" customFormat="1" ht="37.5" customHeight="1" outlineLevel="2">
      <c r="A809" s="23">
        <v>55</v>
      </c>
      <c r="B809" s="24" t="s">
        <v>1603</v>
      </c>
      <c r="C809" s="24" t="s">
        <v>1604</v>
      </c>
      <c r="D809" s="23" t="s">
        <v>2009</v>
      </c>
      <c r="E809" s="25">
        <v>42370</v>
      </c>
      <c r="F809" s="25">
        <v>43800</v>
      </c>
      <c r="G809" s="26">
        <v>308000</v>
      </c>
      <c r="H809" s="26">
        <v>100000</v>
      </c>
      <c r="I809" s="26">
        <v>80000</v>
      </c>
      <c r="J809" s="26"/>
      <c r="K809" s="26"/>
    </row>
    <row r="810" spans="1:11" s="5" customFormat="1" ht="37.5" customHeight="1" outlineLevel="2">
      <c r="A810" s="23">
        <v>56</v>
      </c>
      <c r="B810" s="24" t="s">
        <v>1605</v>
      </c>
      <c r="C810" s="24" t="s">
        <v>1606</v>
      </c>
      <c r="D810" s="23" t="s">
        <v>2009</v>
      </c>
      <c r="E810" s="25">
        <v>42125</v>
      </c>
      <c r="F810" s="25">
        <v>43800</v>
      </c>
      <c r="G810" s="26">
        <v>120000</v>
      </c>
      <c r="H810" s="26">
        <v>12000</v>
      </c>
      <c r="I810" s="26">
        <v>20000</v>
      </c>
      <c r="J810" s="26"/>
      <c r="K810" s="26"/>
    </row>
    <row r="811" spans="1:11" s="5" customFormat="1" ht="37.5" customHeight="1" outlineLevel="2">
      <c r="A811" s="23">
        <v>57</v>
      </c>
      <c r="B811" s="24" t="s">
        <v>1607</v>
      </c>
      <c r="C811" s="24" t="s">
        <v>1608</v>
      </c>
      <c r="D811" s="23" t="s">
        <v>2009</v>
      </c>
      <c r="E811" s="25">
        <v>42278</v>
      </c>
      <c r="F811" s="25">
        <v>43800</v>
      </c>
      <c r="G811" s="26">
        <v>61900</v>
      </c>
      <c r="H811" s="26">
        <v>44240</v>
      </c>
      <c r="I811" s="26">
        <v>8000</v>
      </c>
      <c r="J811" s="26"/>
      <c r="K811" s="26"/>
    </row>
    <row r="812" spans="1:11" s="5" customFormat="1" ht="37.5" customHeight="1" outlineLevel="2">
      <c r="A812" s="23">
        <v>58</v>
      </c>
      <c r="B812" s="24" t="s">
        <v>1609</v>
      </c>
      <c r="C812" s="24" t="s">
        <v>1610</v>
      </c>
      <c r="D812" s="23" t="s">
        <v>2009</v>
      </c>
      <c r="E812" s="25">
        <v>42248</v>
      </c>
      <c r="F812" s="25">
        <v>43435</v>
      </c>
      <c r="G812" s="26">
        <v>50000</v>
      </c>
      <c r="H812" s="26">
        <v>35000</v>
      </c>
      <c r="I812" s="26">
        <v>10000</v>
      </c>
      <c r="J812" s="26"/>
      <c r="K812" s="26"/>
    </row>
    <row r="813" spans="1:11" s="5" customFormat="1" ht="37.5" customHeight="1" outlineLevel="2">
      <c r="A813" s="23">
        <v>59</v>
      </c>
      <c r="B813" s="24" t="s">
        <v>1611</v>
      </c>
      <c r="C813" s="24" t="s">
        <v>1612</v>
      </c>
      <c r="D813" s="23" t="s">
        <v>2009</v>
      </c>
      <c r="E813" s="25">
        <v>42522</v>
      </c>
      <c r="F813" s="25">
        <v>44166</v>
      </c>
      <c r="G813" s="26">
        <v>32700</v>
      </c>
      <c r="H813" s="26">
        <v>950</v>
      </c>
      <c r="I813" s="26">
        <v>10000</v>
      </c>
      <c r="J813" s="26"/>
      <c r="K813" s="26"/>
    </row>
    <row r="814" spans="1:11" s="5" customFormat="1" ht="37.5" customHeight="1" outlineLevel="2">
      <c r="A814" s="23">
        <v>60</v>
      </c>
      <c r="B814" s="24" t="s">
        <v>1613</v>
      </c>
      <c r="C814" s="24" t="s">
        <v>1614</v>
      </c>
      <c r="D814" s="23" t="s">
        <v>2009</v>
      </c>
      <c r="E814" s="25">
        <v>42705</v>
      </c>
      <c r="F814" s="25">
        <v>43739</v>
      </c>
      <c r="G814" s="26">
        <v>21000</v>
      </c>
      <c r="H814" s="26">
        <v>1250</v>
      </c>
      <c r="I814" s="26">
        <v>6000</v>
      </c>
      <c r="J814" s="26"/>
      <c r="K814" s="26"/>
    </row>
    <row r="815" spans="1:11" s="5" customFormat="1" ht="37.5" customHeight="1" outlineLevel="2">
      <c r="A815" s="23">
        <v>61</v>
      </c>
      <c r="B815" s="24" t="s">
        <v>1615</v>
      </c>
      <c r="C815" s="24" t="s">
        <v>1616</v>
      </c>
      <c r="D815" s="23" t="s">
        <v>2009</v>
      </c>
      <c r="E815" s="25">
        <v>42309</v>
      </c>
      <c r="F815" s="25">
        <v>44105</v>
      </c>
      <c r="G815" s="26">
        <v>667100</v>
      </c>
      <c r="H815" s="26">
        <v>139000</v>
      </c>
      <c r="I815" s="26">
        <v>60000</v>
      </c>
      <c r="J815" s="26"/>
      <c r="K815" s="26"/>
    </row>
    <row r="816" spans="1:11" s="5" customFormat="1" ht="37.5" customHeight="1" outlineLevel="2">
      <c r="A816" s="23">
        <v>62</v>
      </c>
      <c r="B816" s="24" t="s">
        <v>1617</v>
      </c>
      <c r="C816" s="24" t="s">
        <v>1618</v>
      </c>
      <c r="D816" s="23" t="s">
        <v>2009</v>
      </c>
      <c r="E816" s="25">
        <v>42156</v>
      </c>
      <c r="F816" s="25">
        <v>43191</v>
      </c>
      <c r="G816" s="26">
        <v>424500</v>
      </c>
      <c r="H816" s="26">
        <v>232000</v>
      </c>
      <c r="I816" s="26">
        <v>130000</v>
      </c>
      <c r="J816" s="26"/>
      <c r="K816" s="26"/>
    </row>
    <row r="817" spans="1:11" s="5" customFormat="1" ht="37.5" customHeight="1" outlineLevel="2">
      <c r="A817" s="23">
        <v>63</v>
      </c>
      <c r="B817" s="24" t="s">
        <v>1619</v>
      </c>
      <c r="C817" s="24" t="s">
        <v>1620</v>
      </c>
      <c r="D817" s="23" t="s">
        <v>2009</v>
      </c>
      <c r="E817" s="25">
        <v>42552</v>
      </c>
      <c r="F817" s="25">
        <v>43374</v>
      </c>
      <c r="G817" s="26">
        <v>50000</v>
      </c>
      <c r="H817" s="26">
        <v>10000</v>
      </c>
      <c r="I817" s="26">
        <v>15000</v>
      </c>
      <c r="J817" s="26"/>
      <c r="K817" s="26"/>
    </row>
    <row r="818" spans="1:11" s="5" customFormat="1" ht="30.75" customHeight="1" outlineLevel="2">
      <c r="A818" s="23">
        <v>64</v>
      </c>
      <c r="B818" s="24" t="s">
        <v>1621</v>
      </c>
      <c r="C818" s="24" t="s">
        <v>1622</v>
      </c>
      <c r="D818" s="23" t="s">
        <v>2009</v>
      </c>
      <c r="E818" s="25">
        <v>42430</v>
      </c>
      <c r="F818" s="25">
        <v>43435</v>
      </c>
      <c r="G818" s="26">
        <v>20000</v>
      </c>
      <c r="H818" s="26">
        <v>1500</v>
      </c>
      <c r="I818" s="26">
        <v>8000</v>
      </c>
      <c r="J818" s="26"/>
      <c r="K818" s="26"/>
    </row>
    <row r="819" spans="1:11" s="5" customFormat="1" ht="30.75" customHeight="1" outlineLevel="2">
      <c r="A819" s="23">
        <v>65</v>
      </c>
      <c r="B819" s="24" t="s">
        <v>1623</v>
      </c>
      <c r="C819" s="24" t="s">
        <v>1624</v>
      </c>
      <c r="D819" s="23" t="s">
        <v>2010</v>
      </c>
      <c r="E819" s="25" t="s">
        <v>2015</v>
      </c>
      <c r="F819" s="25" t="s">
        <v>2014</v>
      </c>
      <c r="G819" s="26">
        <v>51000</v>
      </c>
      <c r="H819" s="26"/>
      <c r="I819" s="26">
        <v>24000</v>
      </c>
      <c r="J819" s="26"/>
      <c r="K819" s="26"/>
    </row>
    <row r="820" spans="1:11" s="5" customFormat="1" ht="37.5" customHeight="1" outlineLevel="2">
      <c r="A820" s="23">
        <v>66</v>
      </c>
      <c r="B820" s="24" t="s">
        <v>1625</v>
      </c>
      <c r="C820" s="24" t="s">
        <v>1626</v>
      </c>
      <c r="D820" s="23" t="s">
        <v>2010</v>
      </c>
      <c r="E820" s="25">
        <v>42736</v>
      </c>
      <c r="F820" s="25">
        <v>43435</v>
      </c>
      <c r="G820" s="26">
        <v>30700</v>
      </c>
      <c r="H820" s="26"/>
      <c r="I820" s="26">
        <v>10000</v>
      </c>
      <c r="J820" s="26"/>
      <c r="K820" s="26"/>
    </row>
    <row r="821" spans="1:11" s="5" customFormat="1" ht="37.5" customHeight="1" outlineLevel="2">
      <c r="A821" s="23">
        <v>67</v>
      </c>
      <c r="B821" s="24" t="s">
        <v>1627</v>
      </c>
      <c r="C821" s="24" t="s">
        <v>1628</v>
      </c>
      <c r="D821" s="23" t="s">
        <v>2010</v>
      </c>
      <c r="E821" s="25">
        <v>42736</v>
      </c>
      <c r="F821" s="25">
        <v>43800</v>
      </c>
      <c r="G821" s="26">
        <v>150000</v>
      </c>
      <c r="H821" s="26"/>
      <c r="I821" s="26">
        <v>50000</v>
      </c>
      <c r="J821" s="26"/>
      <c r="K821" s="26"/>
    </row>
    <row r="822" spans="1:11" s="5" customFormat="1" ht="37.5" customHeight="1" outlineLevel="2">
      <c r="A822" s="23">
        <v>68</v>
      </c>
      <c r="B822" s="24" t="s">
        <v>1629</v>
      </c>
      <c r="C822" s="24" t="s">
        <v>1630</v>
      </c>
      <c r="D822" s="23" t="s">
        <v>2010</v>
      </c>
      <c r="E822" s="25">
        <v>42736</v>
      </c>
      <c r="F822" s="25">
        <v>43435</v>
      </c>
      <c r="G822" s="26">
        <v>50000</v>
      </c>
      <c r="H822" s="26">
        <v>0</v>
      </c>
      <c r="I822" s="26">
        <v>20000</v>
      </c>
      <c r="J822" s="26"/>
      <c r="K822" s="26"/>
    </row>
    <row r="823" spans="1:11" s="5" customFormat="1" ht="37.5" customHeight="1" outlineLevel="2">
      <c r="A823" s="23">
        <v>69</v>
      </c>
      <c r="B823" s="24" t="s">
        <v>1631</v>
      </c>
      <c r="C823" s="24" t="s">
        <v>1632</v>
      </c>
      <c r="D823" s="23" t="s">
        <v>2010</v>
      </c>
      <c r="E823" s="25">
        <v>42767</v>
      </c>
      <c r="F823" s="25">
        <v>43435</v>
      </c>
      <c r="G823" s="26">
        <v>100000</v>
      </c>
      <c r="H823" s="26"/>
      <c r="I823" s="26">
        <v>15000</v>
      </c>
      <c r="J823" s="26"/>
      <c r="K823" s="26"/>
    </row>
    <row r="824" spans="1:11" s="5" customFormat="1" ht="37.5" customHeight="1" outlineLevel="2">
      <c r="A824" s="23">
        <v>70</v>
      </c>
      <c r="B824" s="24" t="s">
        <v>1633</v>
      </c>
      <c r="C824" s="24" t="s">
        <v>1634</v>
      </c>
      <c r="D824" s="23" t="s">
        <v>2010</v>
      </c>
      <c r="E824" s="25">
        <v>42767</v>
      </c>
      <c r="F824" s="25">
        <v>43313</v>
      </c>
      <c r="G824" s="26">
        <v>12000</v>
      </c>
      <c r="H824" s="26"/>
      <c r="I824" s="26">
        <v>9000</v>
      </c>
      <c r="J824" s="26"/>
      <c r="K824" s="26"/>
    </row>
    <row r="825" spans="1:11" s="5" customFormat="1" ht="33.75" customHeight="1" outlineLevel="2">
      <c r="A825" s="23">
        <v>71</v>
      </c>
      <c r="B825" s="24" t="s">
        <v>1635</v>
      </c>
      <c r="C825" s="24" t="s">
        <v>884</v>
      </c>
      <c r="D825" s="23" t="s">
        <v>2010</v>
      </c>
      <c r="E825" s="25">
        <v>42795</v>
      </c>
      <c r="F825" s="25">
        <v>43435</v>
      </c>
      <c r="G825" s="26">
        <v>10000</v>
      </c>
      <c r="H825" s="26"/>
      <c r="I825" s="26">
        <v>6000</v>
      </c>
      <c r="J825" s="26"/>
      <c r="K825" s="26"/>
    </row>
    <row r="826" spans="1:11" s="5" customFormat="1" ht="36.75" customHeight="1" outlineLevel="2">
      <c r="A826" s="23">
        <v>72</v>
      </c>
      <c r="B826" s="24" t="s">
        <v>1636</v>
      </c>
      <c r="C826" s="24" t="s">
        <v>1637</v>
      </c>
      <c r="D826" s="23" t="s">
        <v>2010</v>
      </c>
      <c r="E826" s="25">
        <v>42795</v>
      </c>
      <c r="F826" s="25">
        <v>43344</v>
      </c>
      <c r="G826" s="26">
        <v>56000</v>
      </c>
      <c r="H826" s="26"/>
      <c r="I826" s="26">
        <v>50400</v>
      </c>
      <c r="J826" s="26"/>
      <c r="K826" s="26"/>
    </row>
    <row r="827" spans="1:11" s="5" customFormat="1" ht="34.5" customHeight="1" outlineLevel="2">
      <c r="A827" s="23">
        <v>73</v>
      </c>
      <c r="B827" s="24" t="s">
        <v>1638</v>
      </c>
      <c r="C827" s="24" t="s">
        <v>1639</v>
      </c>
      <c r="D827" s="23" t="s">
        <v>2010</v>
      </c>
      <c r="E827" s="25">
        <v>42795</v>
      </c>
      <c r="F827" s="25">
        <v>43344</v>
      </c>
      <c r="G827" s="26">
        <v>104000</v>
      </c>
      <c r="H827" s="26"/>
      <c r="I827" s="26">
        <v>90100</v>
      </c>
      <c r="J827" s="26"/>
      <c r="K827" s="26"/>
    </row>
    <row r="828" spans="1:11" s="5" customFormat="1" ht="37.5" customHeight="1" outlineLevel="2">
      <c r="A828" s="23">
        <v>74</v>
      </c>
      <c r="B828" s="24" t="s">
        <v>1640</v>
      </c>
      <c r="C828" s="24" t="s">
        <v>1641</v>
      </c>
      <c r="D828" s="23" t="s">
        <v>2010</v>
      </c>
      <c r="E828" s="25">
        <v>42795</v>
      </c>
      <c r="F828" s="25">
        <v>43800</v>
      </c>
      <c r="G828" s="26">
        <v>126100</v>
      </c>
      <c r="H828" s="26"/>
      <c r="I828" s="26">
        <v>36100</v>
      </c>
      <c r="J828" s="26"/>
      <c r="K828" s="26"/>
    </row>
    <row r="829" spans="1:11" s="5" customFormat="1" ht="33.75" customHeight="1" outlineLevel="2">
      <c r="A829" s="23">
        <v>75</v>
      </c>
      <c r="B829" s="24" t="s">
        <v>1642</v>
      </c>
      <c r="C829" s="24" t="s">
        <v>1643</v>
      </c>
      <c r="D829" s="23" t="s">
        <v>2010</v>
      </c>
      <c r="E829" s="25">
        <v>42795</v>
      </c>
      <c r="F829" s="25">
        <v>43160</v>
      </c>
      <c r="G829" s="26">
        <v>12000</v>
      </c>
      <c r="H829" s="26"/>
      <c r="I829" s="26">
        <v>10000</v>
      </c>
      <c r="J829" s="26"/>
      <c r="K829" s="26"/>
    </row>
    <row r="830" spans="1:11" s="5" customFormat="1" ht="37.5" customHeight="1" outlineLevel="2">
      <c r="A830" s="23">
        <v>76</v>
      </c>
      <c r="B830" s="24" t="s">
        <v>1644</v>
      </c>
      <c r="C830" s="24" t="s">
        <v>1645</v>
      </c>
      <c r="D830" s="23" t="s">
        <v>2010</v>
      </c>
      <c r="E830" s="25">
        <v>42826</v>
      </c>
      <c r="F830" s="25">
        <v>43800</v>
      </c>
      <c r="G830" s="26">
        <v>100000</v>
      </c>
      <c r="H830" s="26"/>
      <c r="I830" s="26">
        <v>25000</v>
      </c>
      <c r="J830" s="26"/>
      <c r="K830" s="26"/>
    </row>
    <row r="831" spans="1:11" s="5" customFormat="1" ht="56.25" customHeight="1" outlineLevel="2">
      <c r="A831" s="23">
        <v>77</v>
      </c>
      <c r="B831" s="24" t="s">
        <v>1646</v>
      </c>
      <c r="C831" s="24" t="s">
        <v>1647</v>
      </c>
      <c r="D831" s="23" t="s">
        <v>2010</v>
      </c>
      <c r="E831" s="25">
        <v>42826</v>
      </c>
      <c r="F831" s="25">
        <v>43739</v>
      </c>
      <c r="G831" s="26">
        <v>30000</v>
      </c>
      <c r="H831" s="26"/>
      <c r="I831" s="26">
        <v>10000</v>
      </c>
      <c r="J831" s="26"/>
      <c r="K831" s="26"/>
    </row>
    <row r="832" spans="1:11" s="5" customFormat="1" ht="30" customHeight="1" outlineLevel="2">
      <c r="A832" s="23">
        <v>78</v>
      </c>
      <c r="B832" s="24" t="s">
        <v>1648</v>
      </c>
      <c r="C832" s="24" t="s">
        <v>1649</v>
      </c>
      <c r="D832" s="23" t="s">
        <v>2010</v>
      </c>
      <c r="E832" s="25">
        <v>42826</v>
      </c>
      <c r="F832" s="25">
        <v>43344</v>
      </c>
      <c r="G832" s="26">
        <v>11125</v>
      </c>
      <c r="H832" s="26"/>
      <c r="I832" s="26">
        <v>10000</v>
      </c>
      <c r="J832" s="26"/>
      <c r="K832" s="26"/>
    </row>
    <row r="833" spans="1:11" s="5" customFormat="1" ht="37.5" customHeight="1" outlineLevel="2">
      <c r="A833" s="23">
        <v>79</v>
      </c>
      <c r="B833" s="24" t="s">
        <v>1650</v>
      </c>
      <c r="C833" s="24" t="s">
        <v>1651</v>
      </c>
      <c r="D833" s="23" t="s">
        <v>2010</v>
      </c>
      <c r="E833" s="25">
        <v>42856</v>
      </c>
      <c r="F833" s="25">
        <v>43435</v>
      </c>
      <c r="G833" s="26">
        <v>100000</v>
      </c>
      <c r="H833" s="26"/>
      <c r="I833" s="26">
        <v>50000</v>
      </c>
      <c r="J833" s="26"/>
      <c r="K833" s="26"/>
    </row>
    <row r="834" spans="1:11" s="5" customFormat="1" ht="30.75" customHeight="1" outlineLevel="2">
      <c r="A834" s="23">
        <v>80</v>
      </c>
      <c r="B834" s="24" t="s">
        <v>1652</v>
      </c>
      <c r="C834" s="24" t="s">
        <v>1653</v>
      </c>
      <c r="D834" s="23" t="s">
        <v>2010</v>
      </c>
      <c r="E834" s="25">
        <v>42887</v>
      </c>
      <c r="F834" s="25">
        <v>43252</v>
      </c>
      <c r="G834" s="26">
        <v>71000</v>
      </c>
      <c r="H834" s="26"/>
      <c r="I834" s="26">
        <v>46234</v>
      </c>
      <c r="J834" s="26"/>
      <c r="K834" s="26"/>
    </row>
    <row r="835" spans="1:11" s="5" customFormat="1" ht="30" customHeight="1" outlineLevel="2">
      <c r="A835" s="23">
        <v>81</v>
      </c>
      <c r="B835" s="24" t="s">
        <v>1654</v>
      </c>
      <c r="C835" s="24" t="s">
        <v>1655</v>
      </c>
      <c r="D835" s="23" t="s">
        <v>2010</v>
      </c>
      <c r="E835" s="25">
        <v>42887</v>
      </c>
      <c r="F835" s="25">
        <v>43282</v>
      </c>
      <c r="G835" s="26">
        <v>48000</v>
      </c>
      <c r="H835" s="26"/>
      <c r="I835" s="26">
        <v>35000</v>
      </c>
      <c r="J835" s="26"/>
      <c r="K835" s="26"/>
    </row>
    <row r="836" spans="1:11" s="5" customFormat="1" ht="37.5" customHeight="1" outlineLevel="2">
      <c r="A836" s="23">
        <v>82</v>
      </c>
      <c r="B836" s="24" t="s">
        <v>1656</v>
      </c>
      <c r="C836" s="24" t="s">
        <v>1657</v>
      </c>
      <c r="D836" s="23" t="s">
        <v>2010</v>
      </c>
      <c r="E836" s="25">
        <v>42887</v>
      </c>
      <c r="F836" s="25">
        <v>43435</v>
      </c>
      <c r="G836" s="26">
        <v>50000</v>
      </c>
      <c r="H836" s="26"/>
      <c r="I836" s="26">
        <v>25000</v>
      </c>
      <c r="J836" s="26"/>
      <c r="K836" s="26"/>
    </row>
    <row r="837" spans="1:11" s="5" customFormat="1" ht="37.5" customHeight="1" outlineLevel="2">
      <c r="A837" s="23">
        <v>83</v>
      </c>
      <c r="B837" s="24" t="s">
        <v>1658</v>
      </c>
      <c r="C837" s="24" t="s">
        <v>1659</v>
      </c>
      <c r="D837" s="23" t="s">
        <v>2010</v>
      </c>
      <c r="E837" s="25">
        <v>42948</v>
      </c>
      <c r="F837" s="25">
        <v>43435</v>
      </c>
      <c r="G837" s="26">
        <v>50000</v>
      </c>
      <c r="H837" s="26"/>
      <c r="I837" s="26">
        <v>15000</v>
      </c>
      <c r="J837" s="26"/>
      <c r="K837" s="26"/>
    </row>
    <row r="838" spans="1:11" s="5" customFormat="1" ht="37.5" customHeight="1" outlineLevel="2">
      <c r="A838" s="23">
        <v>84</v>
      </c>
      <c r="B838" s="24" t="s">
        <v>1660</v>
      </c>
      <c r="C838" s="24" t="s">
        <v>1661</v>
      </c>
      <c r="D838" s="23" t="s">
        <v>2010</v>
      </c>
      <c r="E838" s="25">
        <v>42979</v>
      </c>
      <c r="F838" s="25">
        <v>43435</v>
      </c>
      <c r="G838" s="26">
        <v>40000</v>
      </c>
      <c r="H838" s="26"/>
      <c r="I838" s="26">
        <v>10000</v>
      </c>
      <c r="J838" s="26"/>
      <c r="K838" s="26"/>
    </row>
    <row r="839" spans="1:11" s="5" customFormat="1" ht="37.5" customHeight="1" outlineLevel="2">
      <c r="A839" s="23">
        <v>85</v>
      </c>
      <c r="B839" s="24" t="s">
        <v>1662</v>
      </c>
      <c r="C839" s="24" t="s">
        <v>1663</v>
      </c>
      <c r="D839" s="23" t="s">
        <v>2010</v>
      </c>
      <c r="E839" s="25">
        <v>43009</v>
      </c>
      <c r="F839" s="25">
        <v>43800</v>
      </c>
      <c r="G839" s="26">
        <v>60000</v>
      </c>
      <c r="H839" s="26"/>
      <c r="I839" s="26">
        <v>14000</v>
      </c>
      <c r="J839" s="26"/>
      <c r="K839" s="26"/>
    </row>
    <row r="840" spans="1:11" s="5" customFormat="1" ht="30.75" customHeight="1" outlineLevel="1">
      <c r="A840" s="21" t="s">
        <v>1664</v>
      </c>
      <c r="B840" s="21" t="s">
        <v>1665</v>
      </c>
      <c r="C840" s="21"/>
      <c r="D840" s="21"/>
      <c r="E840" s="21"/>
      <c r="F840" s="21"/>
      <c r="G840" s="21">
        <f aca="true" t="shared" si="12" ref="G840:J840">SUM(G841:G881)</f>
        <v>4883621</v>
      </c>
      <c r="H840" s="21">
        <f t="shared" si="12"/>
        <v>1001558</v>
      </c>
      <c r="I840" s="21">
        <f t="shared" si="12"/>
        <v>1358311</v>
      </c>
      <c r="J840" s="21">
        <f t="shared" si="12"/>
        <v>0</v>
      </c>
      <c r="K840" s="21"/>
    </row>
    <row r="841" spans="1:11" s="5" customFormat="1" ht="33.75" customHeight="1" outlineLevel="2">
      <c r="A841" s="23">
        <v>1</v>
      </c>
      <c r="B841" s="24" t="s">
        <v>1666</v>
      </c>
      <c r="C841" s="24" t="s">
        <v>1667</v>
      </c>
      <c r="D841" s="23" t="s">
        <v>2008</v>
      </c>
      <c r="E841" s="25">
        <v>41974</v>
      </c>
      <c r="F841" s="25">
        <v>42887</v>
      </c>
      <c r="G841" s="26">
        <v>40000</v>
      </c>
      <c r="H841" s="26">
        <v>30000</v>
      </c>
      <c r="I841" s="26">
        <v>10000</v>
      </c>
      <c r="J841" s="26"/>
      <c r="K841" s="26"/>
    </row>
    <row r="842" spans="1:11" s="5" customFormat="1" ht="33.75" customHeight="1" outlineLevel="2">
      <c r="A842" s="23">
        <v>2</v>
      </c>
      <c r="B842" s="24" t="s">
        <v>1668</v>
      </c>
      <c r="C842" s="24" t="s">
        <v>1669</v>
      </c>
      <c r="D842" s="23" t="s">
        <v>2008</v>
      </c>
      <c r="E842" s="25">
        <v>42644</v>
      </c>
      <c r="F842" s="25">
        <v>42979</v>
      </c>
      <c r="G842" s="26">
        <v>53776</v>
      </c>
      <c r="H842" s="26">
        <v>16133</v>
      </c>
      <c r="I842" s="26">
        <v>37643</v>
      </c>
      <c r="J842" s="26"/>
      <c r="K842" s="26"/>
    </row>
    <row r="843" spans="1:11" s="5" customFormat="1" ht="33.75" customHeight="1" outlineLevel="2">
      <c r="A843" s="23">
        <v>3</v>
      </c>
      <c r="B843" s="24" t="s">
        <v>1670</v>
      </c>
      <c r="C843" s="24" t="s">
        <v>1003</v>
      </c>
      <c r="D843" s="23" t="s">
        <v>2008</v>
      </c>
      <c r="E843" s="25">
        <v>42522</v>
      </c>
      <c r="F843" s="25">
        <v>43009</v>
      </c>
      <c r="G843" s="26">
        <v>43494</v>
      </c>
      <c r="H843" s="26">
        <v>900</v>
      </c>
      <c r="I843" s="26">
        <v>42594</v>
      </c>
      <c r="J843" s="26"/>
      <c r="K843" s="26"/>
    </row>
    <row r="844" spans="1:11" s="5" customFormat="1" ht="33.75" customHeight="1" outlineLevel="2">
      <c r="A844" s="23">
        <v>4</v>
      </c>
      <c r="B844" s="24" t="s">
        <v>1671</v>
      </c>
      <c r="C844" s="24" t="s">
        <v>1672</v>
      </c>
      <c r="D844" s="23" t="s">
        <v>2008</v>
      </c>
      <c r="E844" s="25">
        <v>42370</v>
      </c>
      <c r="F844" s="25">
        <v>43009</v>
      </c>
      <c r="G844" s="26">
        <v>50000</v>
      </c>
      <c r="H844" s="26">
        <v>32500</v>
      </c>
      <c r="I844" s="26">
        <v>17500</v>
      </c>
      <c r="J844" s="26"/>
      <c r="K844" s="26"/>
    </row>
    <row r="845" spans="1:11" s="5" customFormat="1" ht="34.5" customHeight="1" outlineLevel="2">
      <c r="A845" s="23">
        <v>5</v>
      </c>
      <c r="B845" s="24" t="s">
        <v>1673</v>
      </c>
      <c r="C845" s="24" t="s">
        <v>1674</v>
      </c>
      <c r="D845" s="23" t="s">
        <v>2008</v>
      </c>
      <c r="E845" s="25">
        <v>42278</v>
      </c>
      <c r="F845" s="25">
        <v>43009</v>
      </c>
      <c r="G845" s="26">
        <v>30000</v>
      </c>
      <c r="H845" s="26">
        <v>10000</v>
      </c>
      <c r="I845" s="26">
        <v>20000</v>
      </c>
      <c r="J845" s="26"/>
      <c r="K845" s="26"/>
    </row>
    <row r="846" spans="1:11" s="5" customFormat="1" ht="33.75" customHeight="1" outlineLevel="2">
      <c r="A846" s="23">
        <v>6</v>
      </c>
      <c r="B846" s="24" t="s">
        <v>1675</v>
      </c>
      <c r="C846" s="24" t="s">
        <v>1676</v>
      </c>
      <c r="D846" s="23" t="s">
        <v>2008</v>
      </c>
      <c r="E846" s="25">
        <v>42675</v>
      </c>
      <c r="F846" s="25">
        <v>43070</v>
      </c>
      <c r="G846" s="26">
        <v>11900</v>
      </c>
      <c r="H846" s="26">
        <v>800</v>
      </c>
      <c r="I846" s="26">
        <v>11100</v>
      </c>
      <c r="J846" s="26"/>
      <c r="K846" s="26"/>
    </row>
    <row r="847" spans="1:11" s="5" customFormat="1" ht="37.5" customHeight="1" outlineLevel="2">
      <c r="A847" s="23">
        <v>7</v>
      </c>
      <c r="B847" s="24" t="s">
        <v>1677</v>
      </c>
      <c r="C847" s="24" t="s">
        <v>1678</v>
      </c>
      <c r="D847" s="23" t="s">
        <v>2008</v>
      </c>
      <c r="E847" s="25">
        <v>42064</v>
      </c>
      <c r="F847" s="25">
        <v>43070</v>
      </c>
      <c r="G847" s="26">
        <v>30000</v>
      </c>
      <c r="H847" s="26">
        <v>23000</v>
      </c>
      <c r="I847" s="26">
        <v>7000</v>
      </c>
      <c r="J847" s="26"/>
      <c r="K847" s="26"/>
    </row>
    <row r="848" spans="1:11" s="5" customFormat="1" ht="45" customHeight="1" outlineLevel="2">
      <c r="A848" s="23">
        <v>8</v>
      </c>
      <c r="B848" s="24" t="s">
        <v>1679</v>
      </c>
      <c r="C848" s="24" t="s">
        <v>1680</v>
      </c>
      <c r="D848" s="23" t="s">
        <v>2008</v>
      </c>
      <c r="E848" s="25">
        <v>42248</v>
      </c>
      <c r="F848" s="25">
        <v>43070</v>
      </c>
      <c r="G848" s="26">
        <v>39700</v>
      </c>
      <c r="H848" s="26">
        <v>10000</v>
      </c>
      <c r="I848" s="26">
        <v>29700</v>
      </c>
      <c r="J848" s="26"/>
      <c r="K848" s="26"/>
    </row>
    <row r="849" spans="1:11" s="5" customFormat="1" ht="33.75" customHeight="1" outlineLevel="2">
      <c r="A849" s="23">
        <v>9</v>
      </c>
      <c r="B849" s="24" t="s">
        <v>1681</v>
      </c>
      <c r="C849" s="24" t="s">
        <v>1682</v>
      </c>
      <c r="D849" s="23" t="s">
        <v>2008</v>
      </c>
      <c r="E849" s="25">
        <v>42522</v>
      </c>
      <c r="F849" s="25">
        <v>43070</v>
      </c>
      <c r="G849" s="26">
        <v>85717</v>
      </c>
      <c r="H849" s="26">
        <v>15717</v>
      </c>
      <c r="I849" s="26">
        <v>70000</v>
      </c>
      <c r="J849" s="26"/>
      <c r="K849" s="26"/>
    </row>
    <row r="850" spans="1:11" s="5" customFormat="1" ht="34.5" customHeight="1" outlineLevel="2">
      <c r="A850" s="23">
        <v>10</v>
      </c>
      <c r="B850" s="24" t="s">
        <v>1683</v>
      </c>
      <c r="C850" s="24" t="s">
        <v>1684</v>
      </c>
      <c r="D850" s="23" t="s">
        <v>2009</v>
      </c>
      <c r="E850" s="25">
        <v>42675</v>
      </c>
      <c r="F850" s="25">
        <v>43374</v>
      </c>
      <c r="G850" s="26">
        <v>60538</v>
      </c>
      <c r="H850" s="26">
        <v>9000</v>
      </c>
      <c r="I850" s="26">
        <v>31000</v>
      </c>
      <c r="J850" s="26"/>
      <c r="K850" s="26"/>
    </row>
    <row r="851" spans="1:11" s="5" customFormat="1" ht="37.5" customHeight="1" outlineLevel="2">
      <c r="A851" s="23">
        <v>11</v>
      </c>
      <c r="B851" s="24" t="s">
        <v>1685</v>
      </c>
      <c r="C851" s="24" t="s">
        <v>1686</v>
      </c>
      <c r="D851" s="23" t="s">
        <v>2009</v>
      </c>
      <c r="E851" s="25">
        <v>42614</v>
      </c>
      <c r="F851" s="25">
        <v>43525</v>
      </c>
      <c r="G851" s="26">
        <v>128972</v>
      </c>
      <c r="H851" s="26">
        <v>28000</v>
      </c>
      <c r="I851" s="26">
        <v>50000</v>
      </c>
      <c r="J851" s="26"/>
      <c r="K851" s="26"/>
    </row>
    <row r="852" spans="1:11" s="5" customFormat="1" ht="37.5" customHeight="1" outlineLevel="2">
      <c r="A852" s="23">
        <v>12</v>
      </c>
      <c r="B852" s="24" t="s">
        <v>1687</v>
      </c>
      <c r="C852" s="24" t="s">
        <v>1688</v>
      </c>
      <c r="D852" s="23" t="s">
        <v>2009</v>
      </c>
      <c r="E852" s="25">
        <v>42705</v>
      </c>
      <c r="F852" s="25">
        <v>43435</v>
      </c>
      <c r="G852" s="26">
        <v>481400</v>
      </c>
      <c r="H852" s="26">
        <v>10308</v>
      </c>
      <c r="I852" s="26">
        <v>180000</v>
      </c>
      <c r="J852" s="26"/>
      <c r="K852" s="26"/>
    </row>
    <row r="853" spans="1:11" s="5" customFormat="1" ht="50.25" customHeight="1" outlineLevel="2">
      <c r="A853" s="23">
        <v>13</v>
      </c>
      <c r="B853" s="24" t="s">
        <v>1689</v>
      </c>
      <c r="C853" s="24" t="s">
        <v>1690</v>
      </c>
      <c r="D853" s="23" t="s">
        <v>2009</v>
      </c>
      <c r="E853" s="25">
        <v>42644</v>
      </c>
      <c r="F853" s="25">
        <v>43435</v>
      </c>
      <c r="G853" s="26">
        <v>187400</v>
      </c>
      <c r="H853" s="26">
        <v>87100</v>
      </c>
      <c r="I853" s="26">
        <v>40000</v>
      </c>
      <c r="J853" s="26"/>
      <c r="K853" s="26"/>
    </row>
    <row r="854" spans="1:11" s="5" customFormat="1" ht="37.5" customHeight="1" outlineLevel="2">
      <c r="A854" s="23">
        <v>14</v>
      </c>
      <c r="B854" s="24" t="s">
        <v>1691</v>
      </c>
      <c r="C854" s="24" t="s">
        <v>1692</v>
      </c>
      <c r="D854" s="23" t="s">
        <v>2009</v>
      </c>
      <c r="E854" s="25">
        <v>42278</v>
      </c>
      <c r="F854" s="25">
        <v>43374</v>
      </c>
      <c r="G854" s="26">
        <v>110000</v>
      </c>
      <c r="H854" s="26">
        <v>40000</v>
      </c>
      <c r="I854" s="26">
        <v>35000</v>
      </c>
      <c r="J854" s="26"/>
      <c r="K854" s="26"/>
    </row>
    <row r="855" spans="1:11" s="5" customFormat="1" ht="37.5" customHeight="1" outlineLevel="2">
      <c r="A855" s="23">
        <v>15</v>
      </c>
      <c r="B855" s="24" t="s">
        <v>1693</v>
      </c>
      <c r="C855" s="24" t="s">
        <v>1694</v>
      </c>
      <c r="D855" s="23" t="s">
        <v>2009</v>
      </c>
      <c r="E855" s="25">
        <v>41913</v>
      </c>
      <c r="F855" s="25">
        <v>43435</v>
      </c>
      <c r="G855" s="26">
        <v>300000</v>
      </c>
      <c r="H855" s="26">
        <v>25000</v>
      </c>
      <c r="I855" s="26">
        <v>50000</v>
      </c>
      <c r="J855" s="26"/>
      <c r="K855" s="26"/>
    </row>
    <row r="856" spans="1:11" s="5" customFormat="1" ht="37.5" customHeight="1" outlineLevel="2">
      <c r="A856" s="23">
        <v>16</v>
      </c>
      <c r="B856" s="24" t="s">
        <v>1695</v>
      </c>
      <c r="C856" s="24" t="s">
        <v>1696</v>
      </c>
      <c r="D856" s="23" t="s">
        <v>2009</v>
      </c>
      <c r="E856" s="25">
        <v>41883</v>
      </c>
      <c r="F856" s="25">
        <v>43435</v>
      </c>
      <c r="G856" s="26">
        <v>270000</v>
      </c>
      <c r="H856" s="26">
        <v>160000</v>
      </c>
      <c r="I856" s="26">
        <v>40000</v>
      </c>
      <c r="J856" s="26"/>
      <c r="K856" s="26"/>
    </row>
    <row r="857" spans="1:11" s="5" customFormat="1" ht="37.5" customHeight="1" outlineLevel="2">
      <c r="A857" s="23">
        <v>17</v>
      </c>
      <c r="B857" s="24" t="s">
        <v>1697</v>
      </c>
      <c r="C857" s="24" t="s">
        <v>1698</v>
      </c>
      <c r="D857" s="23" t="s">
        <v>2009</v>
      </c>
      <c r="E857" s="25">
        <v>41306</v>
      </c>
      <c r="F857" s="25">
        <v>43435</v>
      </c>
      <c r="G857" s="26">
        <v>270000</v>
      </c>
      <c r="H857" s="26">
        <v>155000</v>
      </c>
      <c r="I857" s="26">
        <v>50000</v>
      </c>
      <c r="J857" s="26"/>
      <c r="K857" s="26"/>
    </row>
    <row r="858" spans="1:11" s="5" customFormat="1" ht="51.75" customHeight="1" outlineLevel="2">
      <c r="A858" s="23">
        <v>18</v>
      </c>
      <c r="B858" s="24" t="s">
        <v>1699</v>
      </c>
      <c r="C858" s="24" t="s">
        <v>1700</v>
      </c>
      <c r="D858" s="23" t="s">
        <v>2009</v>
      </c>
      <c r="E858" s="25">
        <v>41944</v>
      </c>
      <c r="F858" s="25">
        <v>43770</v>
      </c>
      <c r="G858" s="26">
        <v>135000</v>
      </c>
      <c r="H858" s="26">
        <v>60000</v>
      </c>
      <c r="I858" s="26">
        <v>30000</v>
      </c>
      <c r="J858" s="26"/>
      <c r="K858" s="26"/>
    </row>
    <row r="859" spans="1:11" s="5" customFormat="1" ht="37.5" customHeight="1" outlineLevel="2">
      <c r="A859" s="23">
        <v>19</v>
      </c>
      <c r="B859" s="24" t="s">
        <v>1701</v>
      </c>
      <c r="C859" s="24" t="s">
        <v>1702</v>
      </c>
      <c r="D859" s="23" t="s">
        <v>2009</v>
      </c>
      <c r="E859" s="25">
        <v>42430</v>
      </c>
      <c r="F859" s="25">
        <v>43435</v>
      </c>
      <c r="G859" s="26">
        <v>120000</v>
      </c>
      <c r="H859" s="26">
        <v>1000</v>
      </c>
      <c r="I859" s="26">
        <v>30000</v>
      </c>
      <c r="J859" s="26"/>
      <c r="K859" s="26"/>
    </row>
    <row r="860" spans="1:11" s="5" customFormat="1" ht="34.5" customHeight="1" outlineLevel="2">
      <c r="A860" s="23">
        <v>20</v>
      </c>
      <c r="B860" s="24" t="s">
        <v>1703</v>
      </c>
      <c r="C860" s="24" t="s">
        <v>1704</v>
      </c>
      <c r="D860" s="23" t="s">
        <v>2009</v>
      </c>
      <c r="E860" s="25">
        <v>42461</v>
      </c>
      <c r="F860" s="25">
        <v>43435</v>
      </c>
      <c r="G860" s="26">
        <v>300000</v>
      </c>
      <c r="H860" s="26">
        <v>70000</v>
      </c>
      <c r="I860" s="26">
        <v>100000</v>
      </c>
      <c r="J860" s="26"/>
      <c r="K860" s="26"/>
    </row>
    <row r="861" spans="1:11" s="5" customFormat="1" ht="36.75" customHeight="1" outlineLevel="2">
      <c r="A861" s="23">
        <v>21</v>
      </c>
      <c r="B861" s="24" t="s">
        <v>1705</v>
      </c>
      <c r="C861" s="24" t="s">
        <v>1706</v>
      </c>
      <c r="D861" s="23" t="s">
        <v>2009</v>
      </c>
      <c r="E861" s="25">
        <v>42614</v>
      </c>
      <c r="F861" s="25">
        <v>43435</v>
      </c>
      <c r="G861" s="26">
        <v>200000</v>
      </c>
      <c r="H861" s="26">
        <v>10000</v>
      </c>
      <c r="I861" s="26">
        <v>50000</v>
      </c>
      <c r="J861" s="26"/>
      <c r="K861" s="26"/>
    </row>
    <row r="862" spans="1:11" s="5" customFormat="1" ht="36.75" customHeight="1" outlineLevel="2">
      <c r="A862" s="23">
        <v>22</v>
      </c>
      <c r="B862" s="24" t="s">
        <v>1707</v>
      </c>
      <c r="C862" s="24" t="s">
        <v>1708</v>
      </c>
      <c r="D862" s="23" t="s">
        <v>2009</v>
      </c>
      <c r="E862" s="25">
        <v>42644</v>
      </c>
      <c r="F862" s="25">
        <v>43800</v>
      </c>
      <c r="G862" s="26">
        <v>135200</v>
      </c>
      <c r="H862" s="26">
        <v>40000</v>
      </c>
      <c r="I862" s="26">
        <v>50000</v>
      </c>
      <c r="J862" s="26"/>
      <c r="K862" s="26"/>
    </row>
    <row r="863" spans="1:11" s="5" customFormat="1" ht="34.5" customHeight="1" outlineLevel="2">
      <c r="A863" s="23">
        <v>23</v>
      </c>
      <c r="B863" s="24" t="s">
        <v>1709</v>
      </c>
      <c r="C863" s="24" t="s">
        <v>1710</v>
      </c>
      <c r="D863" s="23" t="s">
        <v>2009</v>
      </c>
      <c r="E863" s="25">
        <v>42705</v>
      </c>
      <c r="F863" s="25">
        <v>43435</v>
      </c>
      <c r="G863" s="26">
        <v>100000</v>
      </c>
      <c r="H863" s="26">
        <v>5000</v>
      </c>
      <c r="I863" s="26">
        <v>32000</v>
      </c>
      <c r="J863" s="26"/>
      <c r="K863" s="26"/>
    </row>
    <row r="864" spans="1:11" s="5" customFormat="1" ht="46.5" customHeight="1" outlineLevel="2">
      <c r="A864" s="23">
        <v>24</v>
      </c>
      <c r="B864" s="24" t="s">
        <v>1711</v>
      </c>
      <c r="C864" s="24" t="s">
        <v>1712</v>
      </c>
      <c r="D864" s="23" t="s">
        <v>2009</v>
      </c>
      <c r="E864" s="25">
        <v>41640</v>
      </c>
      <c r="F864" s="25">
        <v>43800</v>
      </c>
      <c r="G864" s="26">
        <v>230000</v>
      </c>
      <c r="H864" s="26">
        <v>30000</v>
      </c>
      <c r="I864" s="26">
        <v>9000</v>
      </c>
      <c r="J864" s="26"/>
      <c r="K864" s="26"/>
    </row>
    <row r="865" spans="1:11" s="5" customFormat="1" ht="34.5" customHeight="1" outlineLevel="2">
      <c r="A865" s="23">
        <v>25</v>
      </c>
      <c r="B865" s="24" t="s">
        <v>1713</v>
      </c>
      <c r="C865" s="24" t="s">
        <v>1714</v>
      </c>
      <c r="D865" s="23" t="s">
        <v>2009</v>
      </c>
      <c r="E865" s="25">
        <v>42614</v>
      </c>
      <c r="F865" s="25">
        <v>43435</v>
      </c>
      <c r="G865" s="26">
        <v>68024</v>
      </c>
      <c r="H865" s="26">
        <v>11000</v>
      </c>
      <c r="I865" s="26">
        <v>18000</v>
      </c>
      <c r="J865" s="26"/>
      <c r="K865" s="26"/>
    </row>
    <row r="866" spans="1:11" s="5" customFormat="1" ht="36" customHeight="1" outlineLevel="2">
      <c r="A866" s="23">
        <v>26</v>
      </c>
      <c r="B866" s="24" t="s">
        <v>1715</v>
      </c>
      <c r="C866" s="24" t="s">
        <v>1716</v>
      </c>
      <c r="D866" s="23" t="s">
        <v>2009</v>
      </c>
      <c r="E866" s="25">
        <v>42583</v>
      </c>
      <c r="F866" s="25">
        <v>43313</v>
      </c>
      <c r="G866" s="26">
        <v>55000</v>
      </c>
      <c r="H866" s="26">
        <v>5000</v>
      </c>
      <c r="I866" s="26">
        <v>20000</v>
      </c>
      <c r="J866" s="26"/>
      <c r="K866" s="26"/>
    </row>
    <row r="867" spans="1:11" s="5" customFormat="1" ht="36" customHeight="1" outlineLevel="2">
      <c r="A867" s="23">
        <v>27</v>
      </c>
      <c r="B867" s="24" t="s">
        <v>1717</v>
      </c>
      <c r="C867" s="24" t="s">
        <v>1718</v>
      </c>
      <c r="D867" s="23" t="s">
        <v>2009</v>
      </c>
      <c r="E867" s="25">
        <v>41275</v>
      </c>
      <c r="F867" s="25">
        <v>44166</v>
      </c>
      <c r="G867" s="26">
        <v>300000</v>
      </c>
      <c r="H867" s="26">
        <v>73000</v>
      </c>
      <c r="I867" s="26">
        <v>10000</v>
      </c>
      <c r="J867" s="26"/>
      <c r="K867" s="26"/>
    </row>
    <row r="868" spans="1:11" s="5" customFormat="1" ht="36" customHeight="1" outlineLevel="2">
      <c r="A868" s="23">
        <v>28</v>
      </c>
      <c r="B868" s="24" t="s">
        <v>1719</v>
      </c>
      <c r="C868" s="24" t="s">
        <v>1720</v>
      </c>
      <c r="D868" s="23" t="s">
        <v>2009</v>
      </c>
      <c r="E868" s="25">
        <v>42522</v>
      </c>
      <c r="F868" s="25">
        <v>43435</v>
      </c>
      <c r="G868" s="26">
        <v>12000</v>
      </c>
      <c r="H868" s="26">
        <v>2000</v>
      </c>
      <c r="I868" s="26">
        <v>6000</v>
      </c>
      <c r="J868" s="26"/>
      <c r="K868" s="26"/>
    </row>
    <row r="869" spans="1:11" s="5" customFormat="1" ht="30" customHeight="1" outlineLevel="2">
      <c r="A869" s="23">
        <v>29</v>
      </c>
      <c r="B869" s="24" t="s">
        <v>1721</v>
      </c>
      <c r="C869" s="24" t="s">
        <v>1722</v>
      </c>
      <c r="D869" s="23" t="s">
        <v>2009</v>
      </c>
      <c r="E869" s="25">
        <v>42156</v>
      </c>
      <c r="F869" s="25">
        <v>43800</v>
      </c>
      <c r="G869" s="26">
        <v>50000</v>
      </c>
      <c r="H869" s="26">
        <v>26000</v>
      </c>
      <c r="I869" s="26">
        <v>8000</v>
      </c>
      <c r="J869" s="26"/>
      <c r="K869" s="26"/>
    </row>
    <row r="870" spans="1:11" s="5" customFormat="1" ht="37.5" customHeight="1" outlineLevel="2">
      <c r="A870" s="23">
        <v>30</v>
      </c>
      <c r="B870" s="24" t="s">
        <v>1723</v>
      </c>
      <c r="C870" s="24" t="s">
        <v>1724</v>
      </c>
      <c r="D870" s="23" t="s">
        <v>2009</v>
      </c>
      <c r="E870" s="25">
        <v>42644</v>
      </c>
      <c r="F870" s="25">
        <v>43435</v>
      </c>
      <c r="G870" s="26">
        <v>16000</v>
      </c>
      <c r="H870" s="26">
        <v>1500</v>
      </c>
      <c r="I870" s="26">
        <v>9000</v>
      </c>
      <c r="J870" s="26"/>
      <c r="K870" s="26"/>
    </row>
    <row r="871" spans="1:11" s="5" customFormat="1" ht="30" customHeight="1" outlineLevel="2">
      <c r="A871" s="23">
        <v>31</v>
      </c>
      <c r="B871" s="24" t="s">
        <v>1725</v>
      </c>
      <c r="C871" s="24" t="s">
        <v>1726</v>
      </c>
      <c r="D871" s="23" t="s">
        <v>2009</v>
      </c>
      <c r="E871" s="25">
        <v>42644</v>
      </c>
      <c r="F871" s="25">
        <v>43435</v>
      </c>
      <c r="G871" s="26">
        <v>22000</v>
      </c>
      <c r="H871" s="26">
        <v>600</v>
      </c>
      <c r="I871" s="26">
        <v>14000</v>
      </c>
      <c r="J871" s="26"/>
      <c r="K871" s="26"/>
    </row>
    <row r="872" spans="1:11" s="5" customFormat="1" ht="30" customHeight="1" outlineLevel="2">
      <c r="A872" s="23">
        <v>32</v>
      </c>
      <c r="B872" s="24" t="s">
        <v>1727</v>
      </c>
      <c r="C872" s="24" t="s">
        <v>1728</v>
      </c>
      <c r="D872" s="23" t="s">
        <v>2009</v>
      </c>
      <c r="E872" s="25">
        <v>42309</v>
      </c>
      <c r="F872" s="25">
        <v>43800</v>
      </c>
      <c r="G872" s="26">
        <v>50000</v>
      </c>
      <c r="H872" s="26">
        <v>13000</v>
      </c>
      <c r="I872" s="26">
        <v>10000</v>
      </c>
      <c r="J872" s="26"/>
      <c r="K872" s="26"/>
    </row>
    <row r="873" spans="1:11" s="5" customFormat="1" ht="30" customHeight="1" outlineLevel="2">
      <c r="A873" s="23">
        <v>33</v>
      </c>
      <c r="B873" s="24" t="s">
        <v>1729</v>
      </c>
      <c r="C873" s="24" t="s">
        <v>1730</v>
      </c>
      <c r="D873" s="23" t="s">
        <v>2010</v>
      </c>
      <c r="E873" s="25">
        <v>42736</v>
      </c>
      <c r="F873" s="25">
        <v>43435</v>
      </c>
      <c r="G873" s="26">
        <v>80000</v>
      </c>
      <c r="H873" s="26"/>
      <c r="I873" s="26">
        <v>30000</v>
      </c>
      <c r="J873" s="26"/>
      <c r="K873" s="26"/>
    </row>
    <row r="874" spans="1:11" s="5" customFormat="1" ht="36.75" customHeight="1" outlineLevel="2">
      <c r="A874" s="23">
        <v>34</v>
      </c>
      <c r="B874" s="24" t="s">
        <v>1731</v>
      </c>
      <c r="C874" s="24" t="s">
        <v>1732</v>
      </c>
      <c r="D874" s="23" t="s">
        <v>2010</v>
      </c>
      <c r="E874" s="25">
        <v>42736</v>
      </c>
      <c r="F874" s="25">
        <v>44166</v>
      </c>
      <c r="G874" s="26">
        <v>35000</v>
      </c>
      <c r="H874" s="26"/>
      <c r="I874" s="26">
        <v>12000</v>
      </c>
      <c r="J874" s="26"/>
      <c r="K874" s="26"/>
    </row>
    <row r="875" spans="1:11" s="5" customFormat="1" ht="36" customHeight="1" outlineLevel="2">
      <c r="A875" s="23">
        <v>35</v>
      </c>
      <c r="B875" s="24" t="s">
        <v>1733</v>
      </c>
      <c r="C875" s="24" t="s">
        <v>1734</v>
      </c>
      <c r="D875" s="23" t="s">
        <v>2010</v>
      </c>
      <c r="E875" s="25">
        <v>42736</v>
      </c>
      <c r="F875" s="25">
        <v>43435</v>
      </c>
      <c r="G875" s="26">
        <v>50000</v>
      </c>
      <c r="H875" s="26">
        <v>0</v>
      </c>
      <c r="I875" s="26">
        <v>20000</v>
      </c>
      <c r="J875" s="26"/>
      <c r="K875" s="26"/>
    </row>
    <row r="876" spans="1:11" s="5" customFormat="1" ht="36.75" customHeight="1" outlineLevel="2">
      <c r="A876" s="23">
        <v>36</v>
      </c>
      <c r="B876" s="24" t="s">
        <v>1735</v>
      </c>
      <c r="C876" s="24" t="s">
        <v>1107</v>
      </c>
      <c r="D876" s="23" t="s">
        <v>2010</v>
      </c>
      <c r="E876" s="25">
        <v>42736</v>
      </c>
      <c r="F876" s="25">
        <v>43070</v>
      </c>
      <c r="G876" s="26">
        <v>25000</v>
      </c>
      <c r="H876" s="26">
        <v>0</v>
      </c>
      <c r="I876" s="26">
        <v>25000</v>
      </c>
      <c r="J876" s="26"/>
      <c r="K876" s="26"/>
    </row>
    <row r="877" spans="1:11" s="5" customFormat="1" ht="36.75" customHeight="1" outlineLevel="2">
      <c r="A877" s="23">
        <v>37</v>
      </c>
      <c r="B877" s="24" t="s">
        <v>1736</v>
      </c>
      <c r="C877" s="24" t="s">
        <v>1737</v>
      </c>
      <c r="D877" s="23" t="s">
        <v>2010</v>
      </c>
      <c r="E877" s="25">
        <v>42736</v>
      </c>
      <c r="F877" s="25">
        <v>44166</v>
      </c>
      <c r="G877" s="26">
        <v>450000</v>
      </c>
      <c r="H877" s="26"/>
      <c r="I877" s="26">
        <v>75000</v>
      </c>
      <c r="J877" s="26"/>
      <c r="K877" s="26"/>
    </row>
    <row r="878" spans="1:11" s="5" customFormat="1" ht="37.5" customHeight="1" outlineLevel="2">
      <c r="A878" s="23">
        <v>38</v>
      </c>
      <c r="B878" s="24" t="s">
        <v>1738</v>
      </c>
      <c r="C878" s="24" t="s">
        <v>1739</v>
      </c>
      <c r="D878" s="23" t="s">
        <v>2010</v>
      </c>
      <c r="E878" s="25">
        <v>42767</v>
      </c>
      <c r="F878" s="25">
        <v>43435</v>
      </c>
      <c r="G878" s="26">
        <v>30000</v>
      </c>
      <c r="H878" s="26"/>
      <c r="I878" s="26">
        <v>15000</v>
      </c>
      <c r="J878" s="26"/>
      <c r="K878" s="26"/>
    </row>
    <row r="879" spans="1:11" s="5" customFormat="1" ht="30" customHeight="1" outlineLevel="2">
      <c r="A879" s="23">
        <v>39</v>
      </c>
      <c r="B879" s="24" t="s">
        <v>1740</v>
      </c>
      <c r="C879" s="24" t="s">
        <v>1741</v>
      </c>
      <c r="D879" s="23" t="s">
        <v>2010</v>
      </c>
      <c r="E879" s="25">
        <v>42795</v>
      </c>
      <c r="F879" s="25">
        <v>44166</v>
      </c>
      <c r="G879" s="26">
        <v>100000</v>
      </c>
      <c r="H879" s="26"/>
      <c r="I879" s="26">
        <v>15000</v>
      </c>
      <c r="J879" s="26"/>
      <c r="K879" s="26"/>
    </row>
    <row r="880" spans="1:11" s="5" customFormat="1" ht="36.75" customHeight="1" outlineLevel="2">
      <c r="A880" s="23">
        <v>40</v>
      </c>
      <c r="B880" s="24" t="s">
        <v>1742</v>
      </c>
      <c r="C880" s="24" t="s">
        <v>1003</v>
      </c>
      <c r="D880" s="23" t="s">
        <v>2010</v>
      </c>
      <c r="E880" s="25">
        <v>42826</v>
      </c>
      <c r="F880" s="25">
        <v>43191</v>
      </c>
      <c r="G880" s="26">
        <v>43500</v>
      </c>
      <c r="H880" s="26"/>
      <c r="I880" s="26">
        <v>33000</v>
      </c>
      <c r="J880" s="26"/>
      <c r="K880" s="26"/>
    </row>
    <row r="881" spans="1:11" s="5" customFormat="1" ht="57.75" customHeight="1" outlineLevel="2">
      <c r="A881" s="23">
        <v>41</v>
      </c>
      <c r="B881" s="24" t="s">
        <v>1743</v>
      </c>
      <c r="C881" s="24" t="s">
        <v>1744</v>
      </c>
      <c r="D881" s="23" t="s">
        <v>2010</v>
      </c>
      <c r="E881" s="25">
        <v>42887</v>
      </c>
      <c r="F881" s="25">
        <v>43435</v>
      </c>
      <c r="G881" s="26">
        <v>84000</v>
      </c>
      <c r="H881" s="26"/>
      <c r="I881" s="26">
        <v>15774</v>
      </c>
      <c r="J881" s="26"/>
      <c r="K881" s="26"/>
    </row>
    <row r="882" spans="1:11" s="5" customFormat="1" ht="30" customHeight="1">
      <c r="A882" s="21" t="s">
        <v>1745</v>
      </c>
      <c r="B882" s="21" t="s">
        <v>1746</v>
      </c>
      <c r="C882" s="21"/>
      <c r="D882" s="21"/>
      <c r="E882" s="21"/>
      <c r="F882" s="21"/>
      <c r="G882" s="21">
        <f aca="true" t="shared" si="13" ref="G882:J882">SUM(G928,G922,G915,G905,G886,G883)</f>
        <v>3369155</v>
      </c>
      <c r="H882" s="21">
        <f t="shared" si="13"/>
        <v>709300</v>
      </c>
      <c r="I882" s="21">
        <f t="shared" si="13"/>
        <v>1265560</v>
      </c>
      <c r="J882" s="21">
        <f t="shared" si="13"/>
        <v>0</v>
      </c>
      <c r="K882" s="21"/>
    </row>
    <row r="883" spans="1:11" s="5" customFormat="1" ht="30" customHeight="1" outlineLevel="1">
      <c r="A883" s="21" t="s">
        <v>14</v>
      </c>
      <c r="B883" s="21" t="s">
        <v>1747</v>
      </c>
      <c r="C883" s="21"/>
      <c r="D883" s="21"/>
      <c r="E883" s="21"/>
      <c r="F883" s="21"/>
      <c r="G883" s="21">
        <f aca="true" t="shared" si="14" ref="G883:J883">SUM(G884:G885)</f>
        <v>320000</v>
      </c>
      <c r="H883" s="21">
        <f t="shared" si="14"/>
        <v>40000</v>
      </c>
      <c r="I883" s="21">
        <f t="shared" si="14"/>
        <v>160000</v>
      </c>
      <c r="J883" s="21">
        <f t="shared" si="14"/>
        <v>0</v>
      </c>
      <c r="K883" s="21"/>
    </row>
    <row r="884" spans="1:11" s="5" customFormat="1" ht="36.75" customHeight="1" outlineLevel="2">
      <c r="A884" s="23">
        <v>1</v>
      </c>
      <c r="B884" s="24" t="s">
        <v>1748</v>
      </c>
      <c r="C884" s="24" t="s">
        <v>1749</v>
      </c>
      <c r="D884" s="23" t="s">
        <v>2009</v>
      </c>
      <c r="E884" s="25">
        <v>42522</v>
      </c>
      <c r="F884" s="25">
        <v>43252</v>
      </c>
      <c r="G884" s="26">
        <v>120000</v>
      </c>
      <c r="H884" s="26">
        <v>40000</v>
      </c>
      <c r="I884" s="26">
        <v>60000</v>
      </c>
      <c r="J884" s="26"/>
      <c r="K884" s="26"/>
    </row>
    <row r="885" spans="1:11" s="5" customFormat="1" ht="51" customHeight="1" outlineLevel="2">
      <c r="A885" s="23">
        <v>2</v>
      </c>
      <c r="B885" s="24" t="s">
        <v>1750</v>
      </c>
      <c r="C885" s="24" t="s">
        <v>1751</v>
      </c>
      <c r="D885" s="23" t="s">
        <v>2010</v>
      </c>
      <c r="E885" s="25">
        <v>42795</v>
      </c>
      <c r="F885" s="25">
        <v>43344</v>
      </c>
      <c r="G885" s="26">
        <v>200000</v>
      </c>
      <c r="H885" s="26"/>
      <c r="I885" s="26">
        <v>100000</v>
      </c>
      <c r="J885" s="26"/>
      <c r="K885" s="26"/>
    </row>
    <row r="886" spans="1:11" s="5" customFormat="1" ht="30.75" customHeight="1" outlineLevel="1">
      <c r="A886" s="21" t="s">
        <v>166</v>
      </c>
      <c r="B886" s="21" t="s">
        <v>1752</v>
      </c>
      <c r="C886" s="21"/>
      <c r="D886" s="21"/>
      <c r="E886" s="21"/>
      <c r="F886" s="21"/>
      <c r="G886" s="21">
        <f aca="true" t="shared" si="15" ref="G886:J886">SUM(G887:G904)</f>
        <v>1142476</v>
      </c>
      <c r="H886" s="21">
        <f t="shared" si="15"/>
        <v>106200</v>
      </c>
      <c r="I886" s="21">
        <f t="shared" si="15"/>
        <v>388000</v>
      </c>
      <c r="J886" s="21">
        <f t="shared" si="15"/>
        <v>0</v>
      </c>
      <c r="K886" s="21"/>
    </row>
    <row r="887" spans="1:11" s="5" customFormat="1" ht="36.75" customHeight="1" outlineLevel="2">
      <c r="A887" s="23">
        <v>1</v>
      </c>
      <c r="B887" s="24" t="s">
        <v>1753</v>
      </c>
      <c r="C887" s="24" t="s">
        <v>1754</v>
      </c>
      <c r="D887" s="23" t="s">
        <v>2008</v>
      </c>
      <c r="E887" s="25">
        <v>42401</v>
      </c>
      <c r="F887" s="25">
        <v>42795</v>
      </c>
      <c r="G887" s="26">
        <v>21000</v>
      </c>
      <c r="H887" s="26">
        <v>20000</v>
      </c>
      <c r="I887" s="26">
        <v>1000</v>
      </c>
      <c r="J887" s="26"/>
      <c r="K887" s="26"/>
    </row>
    <row r="888" spans="1:11" s="5" customFormat="1" ht="37.5" customHeight="1" outlineLevel="2">
      <c r="A888" s="23">
        <v>2</v>
      </c>
      <c r="B888" s="24" t="s">
        <v>1755</v>
      </c>
      <c r="C888" s="24" t="s">
        <v>1756</v>
      </c>
      <c r="D888" s="23" t="s">
        <v>2008</v>
      </c>
      <c r="E888" s="25">
        <v>42552</v>
      </c>
      <c r="F888" s="25">
        <v>43070</v>
      </c>
      <c r="G888" s="26">
        <v>26000</v>
      </c>
      <c r="H888" s="26">
        <v>10000</v>
      </c>
      <c r="I888" s="26">
        <v>16000</v>
      </c>
      <c r="J888" s="26"/>
      <c r="K888" s="26"/>
    </row>
    <row r="889" spans="1:11" s="5" customFormat="1" ht="37.5" customHeight="1" outlineLevel="2">
      <c r="A889" s="23">
        <v>3</v>
      </c>
      <c r="B889" s="24" t="s">
        <v>1757</v>
      </c>
      <c r="C889" s="24" t="s">
        <v>1758</v>
      </c>
      <c r="D889" s="23" t="s">
        <v>2009</v>
      </c>
      <c r="E889" s="25">
        <v>42705</v>
      </c>
      <c r="F889" s="25">
        <v>43252</v>
      </c>
      <c r="G889" s="26">
        <v>36476</v>
      </c>
      <c r="H889" s="26">
        <v>10000</v>
      </c>
      <c r="I889" s="26">
        <v>18000</v>
      </c>
      <c r="J889" s="26"/>
      <c r="K889" s="26"/>
    </row>
    <row r="890" spans="1:11" s="5" customFormat="1" ht="30" customHeight="1" outlineLevel="2">
      <c r="A890" s="23">
        <v>4</v>
      </c>
      <c r="B890" s="24" t="s">
        <v>1759</v>
      </c>
      <c r="C890" s="24" t="s">
        <v>1760</v>
      </c>
      <c r="D890" s="23" t="s">
        <v>2009</v>
      </c>
      <c r="E890" s="25">
        <v>42491</v>
      </c>
      <c r="F890" s="25">
        <v>43221</v>
      </c>
      <c r="G890" s="26">
        <v>65600</v>
      </c>
      <c r="H890" s="26">
        <v>20000</v>
      </c>
      <c r="I890" s="26">
        <v>30000</v>
      </c>
      <c r="J890" s="26"/>
      <c r="K890" s="26"/>
    </row>
    <row r="891" spans="1:11" s="5" customFormat="1" ht="37.5" customHeight="1" outlineLevel="2">
      <c r="A891" s="23">
        <v>5</v>
      </c>
      <c r="B891" s="24" t="s">
        <v>1761</v>
      </c>
      <c r="C891" s="24" t="s">
        <v>1762</v>
      </c>
      <c r="D891" s="23" t="s">
        <v>2009</v>
      </c>
      <c r="E891" s="25">
        <v>42461</v>
      </c>
      <c r="F891" s="25">
        <v>43191</v>
      </c>
      <c r="G891" s="26">
        <v>100000</v>
      </c>
      <c r="H891" s="26">
        <v>26000</v>
      </c>
      <c r="I891" s="26">
        <v>50000</v>
      </c>
      <c r="J891" s="26"/>
      <c r="K891" s="26"/>
    </row>
    <row r="892" spans="1:11" s="5" customFormat="1" ht="37.5" customHeight="1" outlineLevel="2">
      <c r="A892" s="23">
        <v>6</v>
      </c>
      <c r="B892" s="24" t="s">
        <v>1763</v>
      </c>
      <c r="C892" s="24" t="s">
        <v>1764</v>
      </c>
      <c r="D892" s="23" t="s">
        <v>2009</v>
      </c>
      <c r="E892" s="25">
        <v>42614</v>
      </c>
      <c r="F892" s="25">
        <v>43344</v>
      </c>
      <c r="G892" s="26">
        <v>36000</v>
      </c>
      <c r="H892" s="26">
        <v>6000</v>
      </c>
      <c r="I892" s="26">
        <v>10000</v>
      </c>
      <c r="J892" s="26"/>
      <c r="K892" s="26"/>
    </row>
    <row r="893" spans="1:11" s="5" customFormat="1" ht="33.75" customHeight="1" outlineLevel="2">
      <c r="A893" s="23">
        <v>7</v>
      </c>
      <c r="B893" s="24" t="s">
        <v>1765</v>
      </c>
      <c r="C893" s="24" t="s">
        <v>1766</v>
      </c>
      <c r="D893" s="23" t="s">
        <v>2009</v>
      </c>
      <c r="E893" s="25">
        <v>42552</v>
      </c>
      <c r="F893" s="25">
        <v>43800</v>
      </c>
      <c r="G893" s="26">
        <v>77600</v>
      </c>
      <c r="H893" s="26">
        <v>6200</v>
      </c>
      <c r="I893" s="26">
        <v>7000</v>
      </c>
      <c r="J893" s="26"/>
      <c r="K893" s="26"/>
    </row>
    <row r="894" spans="1:11" s="5" customFormat="1" ht="34.5" customHeight="1" outlineLevel="2">
      <c r="A894" s="23">
        <v>8</v>
      </c>
      <c r="B894" s="24" t="s">
        <v>1767</v>
      </c>
      <c r="C894" s="24" t="s">
        <v>1768</v>
      </c>
      <c r="D894" s="23" t="s">
        <v>2009</v>
      </c>
      <c r="E894" s="25">
        <v>42583</v>
      </c>
      <c r="F894" s="25">
        <v>43313</v>
      </c>
      <c r="G894" s="26">
        <v>42000</v>
      </c>
      <c r="H894" s="26">
        <v>8000</v>
      </c>
      <c r="I894" s="26">
        <v>12000</v>
      </c>
      <c r="J894" s="26"/>
      <c r="K894" s="26"/>
    </row>
    <row r="895" spans="1:11" s="5" customFormat="1" ht="34.5" customHeight="1" outlineLevel="2">
      <c r="A895" s="23">
        <v>9</v>
      </c>
      <c r="B895" s="24" t="s">
        <v>1769</v>
      </c>
      <c r="C895" s="24" t="s">
        <v>1770</v>
      </c>
      <c r="D895" s="23" t="s">
        <v>2010</v>
      </c>
      <c r="E895" s="25">
        <v>42736</v>
      </c>
      <c r="F895" s="25">
        <v>43435</v>
      </c>
      <c r="G895" s="26">
        <v>66000</v>
      </c>
      <c r="H895" s="26"/>
      <c r="I895" s="26">
        <v>30000</v>
      </c>
      <c r="J895" s="26"/>
      <c r="K895" s="26"/>
    </row>
    <row r="896" spans="1:11" s="5" customFormat="1" ht="37.5" customHeight="1" outlineLevel="2">
      <c r="A896" s="23">
        <v>10</v>
      </c>
      <c r="B896" s="24" t="s">
        <v>1771</v>
      </c>
      <c r="C896" s="24" t="s">
        <v>1772</v>
      </c>
      <c r="D896" s="23" t="s">
        <v>2010</v>
      </c>
      <c r="E896" s="25">
        <v>42736</v>
      </c>
      <c r="F896" s="25">
        <v>43435</v>
      </c>
      <c r="G896" s="26">
        <v>100000</v>
      </c>
      <c r="H896" s="26"/>
      <c r="I896" s="26">
        <v>76000</v>
      </c>
      <c r="J896" s="26"/>
      <c r="K896" s="26"/>
    </row>
    <row r="897" spans="1:11" s="5" customFormat="1" ht="33.75" customHeight="1" outlineLevel="2">
      <c r="A897" s="23">
        <v>11</v>
      </c>
      <c r="B897" s="24" t="s">
        <v>1773</v>
      </c>
      <c r="C897" s="24" t="s">
        <v>1774</v>
      </c>
      <c r="D897" s="23" t="s">
        <v>2010</v>
      </c>
      <c r="E897" s="25">
        <v>42736</v>
      </c>
      <c r="F897" s="25">
        <v>43070</v>
      </c>
      <c r="G897" s="26">
        <v>11000</v>
      </c>
      <c r="H897" s="26">
        <v>0</v>
      </c>
      <c r="I897" s="26">
        <v>11000</v>
      </c>
      <c r="J897" s="26"/>
      <c r="K897" s="26"/>
    </row>
    <row r="898" spans="1:11" s="5" customFormat="1" ht="30" customHeight="1" outlineLevel="2">
      <c r="A898" s="23">
        <v>12</v>
      </c>
      <c r="B898" s="24" t="s">
        <v>1775</v>
      </c>
      <c r="C898" s="24" t="s">
        <v>1776</v>
      </c>
      <c r="D898" s="23" t="s">
        <v>2010</v>
      </c>
      <c r="E898" s="25">
        <v>42736</v>
      </c>
      <c r="F898" s="25">
        <v>43435</v>
      </c>
      <c r="G898" s="26">
        <v>26000</v>
      </c>
      <c r="H898" s="26"/>
      <c r="I898" s="26">
        <v>10000</v>
      </c>
      <c r="J898" s="26"/>
      <c r="K898" s="26"/>
    </row>
    <row r="899" spans="1:11" s="5" customFormat="1" ht="30" customHeight="1" outlineLevel="2">
      <c r="A899" s="23">
        <v>13</v>
      </c>
      <c r="B899" s="24" t="s">
        <v>1777</v>
      </c>
      <c r="C899" s="24" t="s">
        <v>1778</v>
      </c>
      <c r="D899" s="23" t="s">
        <v>2010</v>
      </c>
      <c r="E899" s="25">
        <v>42795</v>
      </c>
      <c r="F899" s="25">
        <v>43374</v>
      </c>
      <c r="G899" s="26">
        <v>36000</v>
      </c>
      <c r="H899" s="26"/>
      <c r="I899" s="26">
        <v>11000</v>
      </c>
      <c r="J899" s="26"/>
      <c r="K899" s="26"/>
    </row>
    <row r="900" spans="1:11" s="5" customFormat="1" ht="33.75" customHeight="1" outlineLevel="2">
      <c r="A900" s="23">
        <v>14</v>
      </c>
      <c r="B900" s="24" t="s">
        <v>1779</v>
      </c>
      <c r="C900" s="24" t="s">
        <v>1780</v>
      </c>
      <c r="D900" s="23" t="s">
        <v>2010</v>
      </c>
      <c r="E900" s="25">
        <v>42826</v>
      </c>
      <c r="F900" s="25">
        <v>43770</v>
      </c>
      <c r="G900" s="26">
        <v>60600</v>
      </c>
      <c r="H900" s="26"/>
      <c r="I900" s="26">
        <v>10000</v>
      </c>
      <c r="J900" s="26"/>
      <c r="K900" s="26"/>
    </row>
    <row r="901" spans="1:11" s="5" customFormat="1" ht="37.5" customHeight="1" outlineLevel="2">
      <c r="A901" s="23">
        <v>15</v>
      </c>
      <c r="B901" s="24" t="s">
        <v>1781</v>
      </c>
      <c r="C901" s="24" t="s">
        <v>1782</v>
      </c>
      <c r="D901" s="23" t="s">
        <v>2010</v>
      </c>
      <c r="E901" s="25">
        <v>42917</v>
      </c>
      <c r="F901" s="25">
        <v>43647</v>
      </c>
      <c r="G901" s="26">
        <v>66000</v>
      </c>
      <c r="H901" s="26"/>
      <c r="I901" s="26">
        <v>16000</v>
      </c>
      <c r="J901" s="26"/>
      <c r="K901" s="26"/>
    </row>
    <row r="902" spans="1:11" s="5" customFormat="1" ht="33.75" customHeight="1" outlineLevel="2">
      <c r="A902" s="23">
        <v>16</v>
      </c>
      <c r="B902" s="24" t="s">
        <v>1783</v>
      </c>
      <c r="C902" s="24" t="s">
        <v>1784</v>
      </c>
      <c r="D902" s="23" t="s">
        <v>2010</v>
      </c>
      <c r="E902" s="25">
        <v>42917</v>
      </c>
      <c r="F902" s="25">
        <v>43647</v>
      </c>
      <c r="G902" s="26">
        <v>46200</v>
      </c>
      <c r="H902" s="26"/>
      <c r="I902" s="26">
        <v>10000</v>
      </c>
      <c r="J902" s="26"/>
      <c r="K902" s="26"/>
    </row>
    <row r="903" spans="1:11" s="5" customFormat="1" ht="48" customHeight="1" outlineLevel="2">
      <c r="A903" s="23">
        <v>17</v>
      </c>
      <c r="B903" s="24" t="s">
        <v>1785</v>
      </c>
      <c r="C903" s="24" t="s">
        <v>1786</v>
      </c>
      <c r="D903" s="23" t="s">
        <v>2010</v>
      </c>
      <c r="E903" s="25">
        <v>42917</v>
      </c>
      <c r="F903" s="25">
        <v>43647</v>
      </c>
      <c r="G903" s="26">
        <v>166000</v>
      </c>
      <c r="H903" s="26"/>
      <c r="I903" s="26">
        <v>50000</v>
      </c>
      <c r="J903" s="26"/>
      <c r="K903" s="26"/>
    </row>
    <row r="904" spans="1:11" s="5" customFormat="1" ht="30" customHeight="1" outlineLevel="2">
      <c r="A904" s="23">
        <v>18</v>
      </c>
      <c r="B904" s="24" t="s">
        <v>1787</v>
      </c>
      <c r="C904" s="24" t="s">
        <v>1788</v>
      </c>
      <c r="D904" s="23" t="s">
        <v>2010</v>
      </c>
      <c r="E904" s="25">
        <v>43040</v>
      </c>
      <c r="F904" s="25">
        <v>44136</v>
      </c>
      <c r="G904" s="26">
        <v>160000</v>
      </c>
      <c r="H904" s="26"/>
      <c r="I904" s="26">
        <v>20000</v>
      </c>
      <c r="J904" s="26"/>
      <c r="K904" s="26"/>
    </row>
    <row r="905" spans="1:11" s="5" customFormat="1" ht="30" customHeight="1" outlineLevel="1">
      <c r="A905" s="21" t="s">
        <v>382</v>
      </c>
      <c r="B905" s="21" t="s">
        <v>1789</v>
      </c>
      <c r="C905" s="21"/>
      <c r="D905" s="21"/>
      <c r="E905" s="21"/>
      <c r="F905" s="21"/>
      <c r="G905" s="21">
        <f aca="true" t="shared" si="16" ref="G905:J905">SUM(G906:G914)</f>
        <v>703749</v>
      </c>
      <c r="H905" s="21">
        <f t="shared" si="16"/>
        <v>191100</v>
      </c>
      <c r="I905" s="21">
        <f t="shared" si="16"/>
        <v>230560</v>
      </c>
      <c r="J905" s="21">
        <f t="shared" si="16"/>
        <v>0</v>
      </c>
      <c r="K905" s="21"/>
    </row>
    <row r="906" spans="1:11" s="5" customFormat="1" ht="30" customHeight="1" outlineLevel="2">
      <c r="A906" s="23">
        <v>1</v>
      </c>
      <c r="B906" s="24" t="s">
        <v>1790</v>
      </c>
      <c r="C906" s="24" t="s">
        <v>1791</v>
      </c>
      <c r="D906" s="23" t="s">
        <v>2009</v>
      </c>
      <c r="E906" s="25">
        <v>42005</v>
      </c>
      <c r="F906" s="25">
        <v>43800</v>
      </c>
      <c r="G906" s="26">
        <v>357300</v>
      </c>
      <c r="H906" s="26">
        <v>100000</v>
      </c>
      <c r="I906" s="26">
        <v>100000</v>
      </c>
      <c r="J906" s="26"/>
      <c r="K906" s="26"/>
    </row>
    <row r="907" spans="1:11" s="5" customFormat="1" ht="49.5" customHeight="1" outlineLevel="2">
      <c r="A907" s="23">
        <v>2</v>
      </c>
      <c r="B907" s="24" t="s">
        <v>1792</v>
      </c>
      <c r="C907" s="24" t="s">
        <v>1793</v>
      </c>
      <c r="D907" s="23" t="s">
        <v>2009</v>
      </c>
      <c r="E907" s="25">
        <v>42614</v>
      </c>
      <c r="F907" s="25">
        <v>43435</v>
      </c>
      <c r="G907" s="26">
        <v>30445</v>
      </c>
      <c r="H907" s="26">
        <v>9500</v>
      </c>
      <c r="I907" s="26">
        <v>8000</v>
      </c>
      <c r="J907" s="26"/>
      <c r="K907" s="26"/>
    </row>
    <row r="908" spans="1:11" s="5" customFormat="1" ht="33.75" customHeight="1" outlineLevel="2">
      <c r="A908" s="23">
        <v>3</v>
      </c>
      <c r="B908" s="24" t="s">
        <v>1794</v>
      </c>
      <c r="C908" s="24" t="s">
        <v>1795</v>
      </c>
      <c r="D908" s="23" t="s">
        <v>2009</v>
      </c>
      <c r="E908" s="25">
        <v>42705</v>
      </c>
      <c r="F908" s="25">
        <v>43800</v>
      </c>
      <c r="G908" s="26">
        <v>20000</v>
      </c>
      <c r="H908" s="26">
        <v>2600</v>
      </c>
      <c r="I908" s="26">
        <v>6000</v>
      </c>
      <c r="J908" s="26"/>
      <c r="K908" s="26"/>
    </row>
    <row r="909" spans="1:11" s="5" customFormat="1" ht="33.75" customHeight="1" outlineLevel="2">
      <c r="A909" s="23">
        <v>4</v>
      </c>
      <c r="B909" s="24" t="s">
        <v>1796</v>
      </c>
      <c r="C909" s="24" t="s">
        <v>1797</v>
      </c>
      <c r="D909" s="23" t="s">
        <v>2009</v>
      </c>
      <c r="E909" s="25">
        <v>42644</v>
      </c>
      <c r="F909" s="25">
        <v>43252</v>
      </c>
      <c r="G909" s="26">
        <v>15000</v>
      </c>
      <c r="H909" s="26">
        <v>1000</v>
      </c>
      <c r="I909" s="26">
        <v>8000</v>
      </c>
      <c r="J909" s="26"/>
      <c r="K909" s="26"/>
    </row>
    <row r="910" spans="1:11" s="5" customFormat="1" ht="34.5" customHeight="1" outlineLevel="2">
      <c r="A910" s="23">
        <v>5</v>
      </c>
      <c r="B910" s="24" t="s">
        <v>1798</v>
      </c>
      <c r="C910" s="24" t="s">
        <v>1799</v>
      </c>
      <c r="D910" s="23" t="s">
        <v>2009</v>
      </c>
      <c r="E910" s="25">
        <v>42675</v>
      </c>
      <c r="F910" s="25">
        <v>43617</v>
      </c>
      <c r="G910" s="26">
        <v>61000</v>
      </c>
      <c r="H910" s="26">
        <v>15000</v>
      </c>
      <c r="I910" s="26">
        <v>20000</v>
      </c>
      <c r="J910" s="26"/>
      <c r="K910" s="26"/>
    </row>
    <row r="911" spans="1:11" s="5" customFormat="1" ht="34.5" customHeight="1" outlineLevel="2">
      <c r="A911" s="23">
        <v>6</v>
      </c>
      <c r="B911" s="24" t="s">
        <v>1800</v>
      </c>
      <c r="C911" s="24" t="s">
        <v>1801</v>
      </c>
      <c r="D911" s="23" t="s">
        <v>2009</v>
      </c>
      <c r="E911" s="25">
        <v>42552</v>
      </c>
      <c r="F911" s="25">
        <v>43800</v>
      </c>
      <c r="G911" s="26">
        <v>63070</v>
      </c>
      <c r="H911" s="26">
        <v>3000</v>
      </c>
      <c r="I911" s="26">
        <v>17560</v>
      </c>
      <c r="J911" s="26"/>
      <c r="K911" s="26"/>
    </row>
    <row r="912" spans="1:11" s="5" customFormat="1" ht="37.5" customHeight="1" outlineLevel="2">
      <c r="A912" s="23">
        <v>7</v>
      </c>
      <c r="B912" s="24" t="s">
        <v>1802</v>
      </c>
      <c r="C912" s="24" t="s">
        <v>1803</v>
      </c>
      <c r="D912" s="23" t="s">
        <v>2009</v>
      </c>
      <c r="E912" s="25">
        <v>42064</v>
      </c>
      <c r="F912" s="25">
        <v>43435</v>
      </c>
      <c r="G912" s="26">
        <v>72000</v>
      </c>
      <c r="H912" s="26">
        <v>41000</v>
      </c>
      <c r="I912" s="26">
        <v>22000</v>
      </c>
      <c r="J912" s="26"/>
      <c r="K912" s="26"/>
    </row>
    <row r="913" spans="1:11" s="5" customFormat="1" ht="37.5" customHeight="1" outlineLevel="2">
      <c r="A913" s="23">
        <v>8</v>
      </c>
      <c r="B913" s="24" t="s">
        <v>1804</v>
      </c>
      <c r="C913" s="24" t="s">
        <v>1805</v>
      </c>
      <c r="D913" s="23" t="s">
        <v>2009</v>
      </c>
      <c r="E913" s="25">
        <v>42675</v>
      </c>
      <c r="F913" s="25">
        <v>43252</v>
      </c>
      <c r="G913" s="26">
        <v>50000</v>
      </c>
      <c r="H913" s="26">
        <v>8000</v>
      </c>
      <c r="I913" s="26">
        <v>30000</v>
      </c>
      <c r="J913" s="26"/>
      <c r="K913" s="26"/>
    </row>
    <row r="914" spans="1:11" s="5" customFormat="1" ht="37.5" customHeight="1" outlineLevel="2">
      <c r="A914" s="23">
        <v>9</v>
      </c>
      <c r="B914" s="24" t="s">
        <v>1806</v>
      </c>
      <c r="C914" s="24" t="s">
        <v>1807</v>
      </c>
      <c r="D914" s="23" t="s">
        <v>2009</v>
      </c>
      <c r="E914" s="25">
        <v>42614</v>
      </c>
      <c r="F914" s="25">
        <v>43221</v>
      </c>
      <c r="G914" s="26">
        <v>34934</v>
      </c>
      <c r="H914" s="26">
        <v>11000</v>
      </c>
      <c r="I914" s="26">
        <v>19000</v>
      </c>
      <c r="J914" s="26"/>
      <c r="K914" s="26"/>
    </row>
    <row r="915" spans="1:11" s="5" customFormat="1" ht="34.5" customHeight="1" outlineLevel="1">
      <c r="A915" s="21" t="s">
        <v>468</v>
      </c>
      <c r="B915" s="21" t="s">
        <v>1808</v>
      </c>
      <c r="C915" s="21"/>
      <c r="D915" s="21"/>
      <c r="E915" s="21"/>
      <c r="F915" s="21"/>
      <c r="G915" s="21">
        <f aca="true" t="shared" si="17" ref="G915:J915">SUM(G916:G921)</f>
        <v>364000</v>
      </c>
      <c r="H915" s="21">
        <f t="shared" si="17"/>
        <v>136000</v>
      </c>
      <c r="I915" s="21">
        <f t="shared" si="17"/>
        <v>162000</v>
      </c>
      <c r="J915" s="21">
        <f t="shared" si="17"/>
        <v>0</v>
      </c>
      <c r="K915" s="21"/>
    </row>
    <row r="916" spans="1:11" s="5" customFormat="1" ht="34.5" customHeight="1" outlineLevel="2">
      <c r="A916" s="23">
        <v>1</v>
      </c>
      <c r="B916" s="24" t="s">
        <v>1809</v>
      </c>
      <c r="C916" s="24" t="s">
        <v>1810</v>
      </c>
      <c r="D916" s="23" t="s">
        <v>2008</v>
      </c>
      <c r="E916" s="25">
        <v>42491</v>
      </c>
      <c r="F916" s="25">
        <v>43070</v>
      </c>
      <c r="G916" s="26">
        <v>50000</v>
      </c>
      <c r="H916" s="26">
        <v>40000</v>
      </c>
      <c r="I916" s="26">
        <v>10000</v>
      </c>
      <c r="J916" s="26"/>
      <c r="K916" s="26"/>
    </row>
    <row r="917" spans="1:11" s="5" customFormat="1" ht="34.5" customHeight="1" outlineLevel="2">
      <c r="A917" s="23">
        <v>2</v>
      </c>
      <c r="B917" s="24" t="s">
        <v>1811</v>
      </c>
      <c r="C917" s="24" t="s">
        <v>1812</v>
      </c>
      <c r="D917" s="23" t="s">
        <v>2008</v>
      </c>
      <c r="E917" s="25">
        <v>42370</v>
      </c>
      <c r="F917" s="25">
        <v>43070</v>
      </c>
      <c r="G917" s="26">
        <v>20000</v>
      </c>
      <c r="H917" s="26">
        <v>5000</v>
      </c>
      <c r="I917" s="26">
        <v>15000</v>
      </c>
      <c r="J917" s="26"/>
      <c r="K917" s="26"/>
    </row>
    <row r="918" spans="1:11" s="5" customFormat="1" ht="34.5" customHeight="1" outlineLevel="2">
      <c r="A918" s="23">
        <v>3</v>
      </c>
      <c r="B918" s="24" t="s">
        <v>1813</v>
      </c>
      <c r="C918" s="24" t="s">
        <v>1814</v>
      </c>
      <c r="D918" s="23" t="s">
        <v>2009</v>
      </c>
      <c r="E918" s="25">
        <v>42005</v>
      </c>
      <c r="F918" s="25">
        <v>43252</v>
      </c>
      <c r="G918" s="26">
        <v>100000</v>
      </c>
      <c r="H918" s="26">
        <v>50000</v>
      </c>
      <c r="I918" s="26">
        <v>35000</v>
      </c>
      <c r="J918" s="26"/>
      <c r="K918" s="26"/>
    </row>
    <row r="919" spans="1:11" s="5" customFormat="1" ht="45" customHeight="1" outlineLevel="2">
      <c r="A919" s="23">
        <v>4</v>
      </c>
      <c r="B919" s="24" t="s">
        <v>1815</v>
      </c>
      <c r="C919" s="24" t="s">
        <v>1816</v>
      </c>
      <c r="D919" s="23" t="s">
        <v>2009</v>
      </c>
      <c r="E919" s="25">
        <v>42491</v>
      </c>
      <c r="F919" s="25">
        <v>43252</v>
      </c>
      <c r="G919" s="26">
        <v>140000</v>
      </c>
      <c r="H919" s="26">
        <v>30000</v>
      </c>
      <c r="I919" s="26">
        <v>60000</v>
      </c>
      <c r="J919" s="26"/>
      <c r="K919" s="26"/>
    </row>
    <row r="920" spans="1:11" s="5" customFormat="1" ht="34.5" customHeight="1" outlineLevel="2">
      <c r="A920" s="23">
        <v>5</v>
      </c>
      <c r="B920" s="24" t="s">
        <v>1817</v>
      </c>
      <c r="C920" s="24" t="s">
        <v>1818</v>
      </c>
      <c r="D920" s="23" t="s">
        <v>2009</v>
      </c>
      <c r="E920" s="25">
        <v>42156</v>
      </c>
      <c r="F920" s="25">
        <v>43101</v>
      </c>
      <c r="G920" s="26">
        <v>22000</v>
      </c>
      <c r="H920" s="26">
        <v>11000</v>
      </c>
      <c r="I920" s="26">
        <v>10000</v>
      </c>
      <c r="J920" s="26"/>
      <c r="K920" s="26"/>
    </row>
    <row r="921" spans="1:11" s="5" customFormat="1" ht="34.5" customHeight="1" outlineLevel="2">
      <c r="A921" s="23">
        <v>6</v>
      </c>
      <c r="B921" s="24" t="s">
        <v>1819</v>
      </c>
      <c r="C921" s="24" t="s">
        <v>1820</v>
      </c>
      <c r="D921" s="23" t="s">
        <v>2010</v>
      </c>
      <c r="E921" s="25">
        <v>42736</v>
      </c>
      <c r="F921" s="25">
        <v>43070</v>
      </c>
      <c r="G921" s="26">
        <v>32000</v>
      </c>
      <c r="H921" s="26">
        <v>0</v>
      </c>
      <c r="I921" s="26">
        <v>32000</v>
      </c>
      <c r="J921" s="26"/>
      <c r="K921" s="26"/>
    </row>
    <row r="922" spans="1:11" s="5" customFormat="1" ht="34.5" customHeight="1" outlineLevel="1">
      <c r="A922" s="21" t="s">
        <v>604</v>
      </c>
      <c r="B922" s="21" t="s">
        <v>1821</v>
      </c>
      <c r="C922" s="21"/>
      <c r="D922" s="21"/>
      <c r="E922" s="21"/>
      <c r="F922" s="21"/>
      <c r="G922" s="21">
        <f aca="true" t="shared" si="18" ref="G922:J922">SUM(G923:G927)</f>
        <v>377930</v>
      </c>
      <c r="H922" s="21">
        <f t="shared" si="18"/>
        <v>5000</v>
      </c>
      <c r="I922" s="21">
        <f t="shared" si="18"/>
        <v>155000</v>
      </c>
      <c r="J922" s="21">
        <f t="shared" si="18"/>
        <v>0</v>
      </c>
      <c r="K922" s="21"/>
    </row>
    <row r="923" spans="1:11" s="5" customFormat="1" ht="37.5" customHeight="1" outlineLevel="2">
      <c r="A923" s="23">
        <v>1</v>
      </c>
      <c r="B923" s="24" t="s">
        <v>1822</v>
      </c>
      <c r="C923" s="24" t="s">
        <v>1823</v>
      </c>
      <c r="D923" s="23" t="s">
        <v>2009</v>
      </c>
      <c r="E923" s="25">
        <v>42370</v>
      </c>
      <c r="F923" s="25">
        <v>43435</v>
      </c>
      <c r="G923" s="26">
        <v>12000</v>
      </c>
      <c r="H923" s="26">
        <v>5000</v>
      </c>
      <c r="I923" s="26">
        <v>5000</v>
      </c>
      <c r="J923" s="26"/>
      <c r="K923" s="26"/>
    </row>
    <row r="924" spans="1:11" s="5" customFormat="1" ht="30" customHeight="1" outlineLevel="2">
      <c r="A924" s="23">
        <v>2</v>
      </c>
      <c r="B924" s="24" t="s">
        <v>1824</v>
      </c>
      <c r="C924" s="24" t="s">
        <v>1825</v>
      </c>
      <c r="D924" s="23" t="s">
        <v>2010</v>
      </c>
      <c r="E924" s="25">
        <v>42736</v>
      </c>
      <c r="F924" s="25">
        <v>43070</v>
      </c>
      <c r="G924" s="26">
        <v>50000</v>
      </c>
      <c r="H924" s="26"/>
      <c r="I924" s="26">
        <v>50000</v>
      </c>
      <c r="J924" s="26"/>
      <c r="K924" s="26"/>
    </row>
    <row r="925" spans="1:11" s="7" customFormat="1" ht="30" customHeight="1" outlineLevel="2">
      <c r="A925" s="23">
        <v>3</v>
      </c>
      <c r="B925" s="24" t="s">
        <v>1826</v>
      </c>
      <c r="C925" s="24" t="s">
        <v>1827</v>
      </c>
      <c r="D925" s="23" t="s">
        <v>2010</v>
      </c>
      <c r="E925" s="25">
        <v>42736</v>
      </c>
      <c r="F925" s="25">
        <v>43070</v>
      </c>
      <c r="G925" s="26">
        <v>50000</v>
      </c>
      <c r="H925" s="26">
        <v>0</v>
      </c>
      <c r="I925" s="26">
        <v>50000</v>
      </c>
      <c r="J925" s="26"/>
      <c r="K925" s="26"/>
    </row>
    <row r="926" spans="1:11" s="5" customFormat="1" ht="34.5" customHeight="1" outlineLevel="2">
      <c r="A926" s="23">
        <v>4</v>
      </c>
      <c r="B926" s="24" t="s">
        <v>1828</v>
      </c>
      <c r="C926" s="24" t="s">
        <v>1829</v>
      </c>
      <c r="D926" s="23" t="s">
        <v>2010</v>
      </c>
      <c r="E926" s="25">
        <v>42887</v>
      </c>
      <c r="F926" s="25">
        <v>43800</v>
      </c>
      <c r="G926" s="26">
        <v>50000</v>
      </c>
      <c r="H926" s="26"/>
      <c r="I926" s="26">
        <v>20000</v>
      </c>
      <c r="J926" s="26"/>
      <c r="K926" s="26"/>
    </row>
    <row r="927" spans="1:11" s="5" customFormat="1" ht="30" customHeight="1" outlineLevel="2">
      <c r="A927" s="23">
        <v>5</v>
      </c>
      <c r="B927" s="24" t="s">
        <v>1830</v>
      </c>
      <c r="C927" s="24" t="s">
        <v>1831</v>
      </c>
      <c r="D927" s="23" t="s">
        <v>2010</v>
      </c>
      <c r="E927" s="25">
        <v>42917</v>
      </c>
      <c r="F927" s="25">
        <v>44166</v>
      </c>
      <c r="G927" s="26">
        <v>215930</v>
      </c>
      <c r="H927" s="26"/>
      <c r="I927" s="26">
        <v>30000</v>
      </c>
      <c r="J927" s="26"/>
      <c r="K927" s="26"/>
    </row>
    <row r="928" spans="1:11" s="7" customFormat="1" ht="30" customHeight="1" outlineLevel="1">
      <c r="A928" s="21" t="s">
        <v>646</v>
      </c>
      <c r="B928" s="21" t="s">
        <v>1832</v>
      </c>
      <c r="C928" s="21"/>
      <c r="D928" s="21"/>
      <c r="E928" s="21"/>
      <c r="F928" s="21"/>
      <c r="G928" s="21">
        <f aca="true" t="shared" si="19" ref="G928:J928">SUM(G929:G933)</f>
        <v>461000</v>
      </c>
      <c r="H928" s="21">
        <f t="shared" si="19"/>
        <v>231000</v>
      </c>
      <c r="I928" s="21">
        <f t="shared" si="19"/>
        <v>170000</v>
      </c>
      <c r="J928" s="21">
        <f t="shared" si="19"/>
        <v>0</v>
      </c>
      <c r="K928" s="21"/>
    </row>
    <row r="929" spans="1:11" s="5" customFormat="1" ht="37.5" customHeight="1" outlineLevel="2">
      <c r="A929" s="23">
        <v>1</v>
      </c>
      <c r="B929" s="24" t="s">
        <v>1833</v>
      </c>
      <c r="C929" s="24" t="s">
        <v>1834</v>
      </c>
      <c r="D929" s="23" t="s">
        <v>2008</v>
      </c>
      <c r="E929" s="25">
        <v>42339</v>
      </c>
      <c r="F929" s="25">
        <v>43070</v>
      </c>
      <c r="G929" s="26">
        <v>100000</v>
      </c>
      <c r="H929" s="26">
        <v>50000</v>
      </c>
      <c r="I929" s="26">
        <v>50000</v>
      </c>
      <c r="J929" s="26"/>
      <c r="K929" s="26"/>
    </row>
    <row r="930" spans="1:11" s="5" customFormat="1" ht="37.5" customHeight="1" outlineLevel="2">
      <c r="A930" s="23">
        <v>2</v>
      </c>
      <c r="B930" s="24" t="s">
        <v>1835</v>
      </c>
      <c r="C930" s="24" t="s">
        <v>1836</v>
      </c>
      <c r="D930" s="23" t="s">
        <v>2008</v>
      </c>
      <c r="E930" s="25">
        <v>42461</v>
      </c>
      <c r="F930" s="25">
        <v>43070</v>
      </c>
      <c r="G930" s="26">
        <v>100000</v>
      </c>
      <c r="H930" s="26">
        <v>80000</v>
      </c>
      <c r="I930" s="26">
        <v>20000</v>
      </c>
      <c r="J930" s="26"/>
      <c r="K930" s="26"/>
    </row>
    <row r="931" spans="1:11" s="5" customFormat="1" ht="52.5" customHeight="1" outlineLevel="2">
      <c r="A931" s="23">
        <v>3</v>
      </c>
      <c r="B931" s="24" t="s">
        <v>1837</v>
      </c>
      <c r="C931" s="24" t="s">
        <v>1838</v>
      </c>
      <c r="D931" s="23" t="s">
        <v>2008</v>
      </c>
      <c r="E931" s="25">
        <v>42522</v>
      </c>
      <c r="F931" s="25">
        <v>43070</v>
      </c>
      <c r="G931" s="26">
        <v>100000</v>
      </c>
      <c r="H931" s="26">
        <v>70000</v>
      </c>
      <c r="I931" s="26">
        <v>30000</v>
      </c>
      <c r="J931" s="26"/>
      <c r="K931" s="26"/>
    </row>
    <row r="932" spans="1:11" s="5" customFormat="1" ht="37.5" customHeight="1" outlineLevel="2">
      <c r="A932" s="23">
        <v>4</v>
      </c>
      <c r="B932" s="24" t="s">
        <v>1839</v>
      </c>
      <c r="C932" s="24" t="s">
        <v>1840</v>
      </c>
      <c r="D932" s="23" t="s">
        <v>2009</v>
      </c>
      <c r="E932" s="25">
        <v>42644</v>
      </c>
      <c r="F932" s="25">
        <v>43435</v>
      </c>
      <c r="G932" s="26">
        <v>61000</v>
      </c>
      <c r="H932" s="26">
        <v>1000</v>
      </c>
      <c r="I932" s="26">
        <v>40000</v>
      </c>
      <c r="J932" s="26"/>
      <c r="K932" s="26"/>
    </row>
    <row r="933" spans="1:11" s="5" customFormat="1" ht="37.5" customHeight="1" outlineLevel="2">
      <c r="A933" s="23">
        <v>5</v>
      </c>
      <c r="B933" s="24" t="s">
        <v>1841</v>
      </c>
      <c r="C933" s="24" t="s">
        <v>1842</v>
      </c>
      <c r="D933" s="23" t="s">
        <v>2009</v>
      </c>
      <c r="E933" s="25">
        <v>42186</v>
      </c>
      <c r="F933" s="25">
        <v>43435</v>
      </c>
      <c r="G933" s="26">
        <v>100000</v>
      </c>
      <c r="H933" s="26">
        <v>30000</v>
      </c>
      <c r="I933" s="26">
        <v>30000</v>
      </c>
      <c r="J933" s="26"/>
      <c r="K933" s="26"/>
    </row>
    <row r="934" spans="1:11" s="7" customFormat="1" ht="30" customHeight="1">
      <c r="A934" s="21" t="s">
        <v>1843</v>
      </c>
      <c r="B934" s="21" t="s">
        <v>1844</v>
      </c>
      <c r="C934" s="21"/>
      <c r="D934" s="21"/>
      <c r="E934" s="21"/>
      <c r="F934" s="21"/>
      <c r="G934" s="21">
        <f aca="true" t="shared" si="20" ref="G934:J934">SUM(G935,G937,G952,G955,G963,G965,G969,G971)</f>
        <v>7175865</v>
      </c>
      <c r="H934" s="21">
        <f t="shared" si="20"/>
        <v>1634162</v>
      </c>
      <c r="I934" s="21">
        <f t="shared" si="20"/>
        <v>1675435</v>
      </c>
      <c r="J934" s="21">
        <f t="shared" si="20"/>
        <v>0</v>
      </c>
      <c r="K934" s="21"/>
    </row>
    <row r="935" spans="1:11" s="10" customFormat="1" ht="30" customHeight="1" outlineLevel="1">
      <c r="A935" s="21" t="s">
        <v>14</v>
      </c>
      <c r="B935" s="21" t="s">
        <v>1845</v>
      </c>
      <c r="C935" s="21"/>
      <c r="D935" s="21"/>
      <c r="E935" s="21"/>
      <c r="F935" s="21"/>
      <c r="G935" s="21">
        <f aca="true" t="shared" si="21" ref="G935:J935">SUM(G936)</f>
        <v>80000</v>
      </c>
      <c r="H935" s="21">
        <f t="shared" si="21"/>
        <v>25100</v>
      </c>
      <c r="I935" s="21">
        <f t="shared" si="21"/>
        <v>14800</v>
      </c>
      <c r="J935" s="21">
        <f t="shared" si="21"/>
        <v>0</v>
      </c>
      <c r="K935" s="21"/>
    </row>
    <row r="936" spans="1:11" s="7" customFormat="1" ht="30" customHeight="1" outlineLevel="2">
      <c r="A936" s="23">
        <v>1</v>
      </c>
      <c r="B936" s="24" t="s">
        <v>1846</v>
      </c>
      <c r="C936" s="24" t="s">
        <v>1847</v>
      </c>
      <c r="D936" s="23" t="s">
        <v>2009</v>
      </c>
      <c r="E936" s="25">
        <v>42552</v>
      </c>
      <c r="F936" s="25">
        <v>43922</v>
      </c>
      <c r="G936" s="26">
        <v>80000</v>
      </c>
      <c r="H936" s="26">
        <v>25100</v>
      </c>
      <c r="I936" s="26">
        <v>14800</v>
      </c>
      <c r="J936" s="26"/>
      <c r="K936" s="26"/>
    </row>
    <row r="937" spans="1:11" s="5" customFormat="1" ht="30" customHeight="1" outlineLevel="1">
      <c r="A937" s="21" t="s">
        <v>166</v>
      </c>
      <c r="B937" s="21" t="s">
        <v>1848</v>
      </c>
      <c r="C937" s="21"/>
      <c r="D937" s="21"/>
      <c r="E937" s="21"/>
      <c r="F937" s="21"/>
      <c r="G937" s="21">
        <f aca="true" t="shared" si="22" ref="G937:J937">SUM(G938:G951)</f>
        <v>5653165</v>
      </c>
      <c r="H937" s="21">
        <f t="shared" si="22"/>
        <v>1298836</v>
      </c>
      <c r="I937" s="21">
        <f t="shared" si="22"/>
        <v>819420</v>
      </c>
      <c r="J937" s="21">
        <f t="shared" si="22"/>
        <v>0</v>
      </c>
      <c r="K937" s="21"/>
    </row>
    <row r="938" spans="1:11" s="5" customFormat="1" ht="42" customHeight="1" outlineLevel="2">
      <c r="A938" s="23">
        <v>1</v>
      </c>
      <c r="B938" s="24" t="s">
        <v>1849</v>
      </c>
      <c r="C938" s="24" t="s">
        <v>1850</v>
      </c>
      <c r="D938" s="23" t="s">
        <v>2009</v>
      </c>
      <c r="E938" s="25">
        <v>42644</v>
      </c>
      <c r="F938" s="25">
        <v>43556</v>
      </c>
      <c r="G938" s="26">
        <v>1036122</v>
      </c>
      <c r="H938" s="26">
        <v>377200</v>
      </c>
      <c r="I938" s="26">
        <v>223751</v>
      </c>
      <c r="J938" s="26"/>
      <c r="K938" s="26"/>
    </row>
    <row r="939" spans="1:11" s="5" customFormat="1" ht="30" customHeight="1" outlineLevel="2">
      <c r="A939" s="23">
        <v>2</v>
      </c>
      <c r="B939" s="24" t="s">
        <v>1851</v>
      </c>
      <c r="C939" s="24" t="s">
        <v>1852</v>
      </c>
      <c r="D939" s="23" t="s">
        <v>2009</v>
      </c>
      <c r="E939" s="25">
        <v>42552</v>
      </c>
      <c r="F939" s="25">
        <v>43617</v>
      </c>
      <c r="G939" s="26">
        <v>652435</v>
      </c>
      <c r="H939" s="26">
        <v>238500</v>
      </c>
      <c r="I939" s="26">
        <v>107291</v>
      </c>
      <c r="J939" s="26"/>
      <c r="K939" s="26"/>
    </row>
    <row r="940" spans="1:244" s="5" customFormat="1" ht="28.5" customHeight="1" outlineLevel="2">
      <c r="A940" s="23">
        <v>3</v>
      </c>
      <c r="B940" s="24" t="s">
        <v>1853</v>
      </c>
      <c r="C940" s="24" t="s">
        <v>1854</v>
      </c>
      <c r="D940" s="23" t="s">
        <v>2009</v>
      </c>
      <c r="E940" s="25">
        <v>41974</v>
      </c>
      <c r="F940" s="25">
        <v>43252</v>
      </c>
      <c r="G940" s="26">
        <v>445591</v>
      </c>
      <c r="H940" s="26">
        <v>358606</v>
      </c>
      <c r="I940" s="26">
        <v>72931</v>
      </c>
      <c r="J940" s="26"/>
      <c r="K940" s="26"/>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c r="CO940" s="7"/>
      <c r="CP940" s="7"/>
      <c r="CQ940" s="7"/>
      <c r="CR940" s="7"/>
      <c r="CS940" s="7"/>
      <c r="CT940" s="7"/>
      <c r="CU940" s="7"/>
      <c r="CV940" s="7"/>
      <c r="CW940" s="7"/>
      <c r="CX940" s="7"/>
      <c r="CY940" s="7"/>
      <c r="CZ940" s="7"/>
      <c r="DA940" s="7"/>
      <c r="DB940" s="7"/>
      <c r="DC940" s="7"/>
      <c r="DD940" s="7"/>
      <c r="DE940" s="7"/>
      <c r="DF940" s="7"/>
      <c r="DG940" s="7"/>
      <c r="DH940" s="7"/>
      <c r="DI940" s="7"/>
      <c r="DJ940" s="7"/>
      <c r="DK940" s="7"/>
      <c r="DL940" s="7"/>
      <c r="DM940" s="7"/>
      <c r="DN940" s="7"/>
      <c r="DO940" s="7"/>
      <c r="DP940" s="7"/>
      <c r="DQ940" s="7"/>
      <c r="DR940" s="7"/>
      <c r="DS940" s="7"/>
      <c r="DT940" s="7"/>
      <c r="DU940" s="7"/>
      <c r="DV940" s="7"/>
      <c r="DW940" s="7"/>
      <c r="DX940" s="7"/>
      <c r="DY940" s="7"/>
      <c r="DZ940" s="7"/>
      <c r="EA940" s="7"/>
      <c r="EB940" s="7"/>
      <c r="EC940" s="7"/>
      <c r="ED940" s="7"/>
      <c r="EE940" s="7"/>
      <c r="EF940" s="7"/>
      <c r="EG940" s="7"/>
      <c r="EH940" s="7"/>
      <c r="EI940" s="7"/>
      <c r="EJ940" s="7"/>
      <c r="EK940" s="7"/>
      <c r="EL940" s="7"/>
      <c r="EM940" s="7"/>
      <c r="EN940" s="7"/>
      <c r="EO940" s="7"/>
      <c r="EP940" s="7"/>
      <c r="EQ940" s="7"/>
      <c r="ER940" s="7"/>
      <c r="ES940" s="7"/>
      <c r="ET940" s="7"/>
      <c r="EU940" s="7"/>
      <c r="EV940" s="7"/>
      <c r="EW940" s="7"/>
      <c r="EX940" s="7"/>
      <c r="EY940" s="7"/>
      <c r="EZ940" s="7"/>
      <c r="FA940" s="7"/>
      <c r="FB940" s="7"/>
      <c r="FC940" s="7"/>
      <c r="FD940" s="7"/>
      <c r="FE940" s="7"/>
      <c r="FF940" s="7"/>
      <c r="FG940" s="7"/>
      <c r="FH940" s="7"/>
      <c r="FI940" s="7"/>
      <c r="FJ940" s="7"/>
      <c r="FK940" s="7"/>
      <c r="FL940" s="7"/>
      <c r="FM940" s="7"/>
      <c r="FN940" s="7"/>
      <c r="FO940" s="7"/>
      <c r="FP940" s="7"/>
      <c r="FQ940" s="7"/>
      <c r="FR940" s="7"/>
      <c r="FS940" s="7"/>
      <c r="FT940" s="7"/>
      <c r="FU940" s="7"/>
      <c r="FV940" s="7"/>
      <c r="FW940" s="7"/>
      <c r="FX940" s="7"/>
      <c r="FY940" s="7"/>
      <c r="FZ940" s="7"/>
      <c r="GA940" s="7"/>
      <c r="GB940" s="7"/>
      <c r="GC940" s="7"/>
      <c r="GD940" s="7"/>
      <c r="GE940" s="7"/>
      <c r="GF940" s="7"/>
      <c r="GG940" s="7"/>
      <c r="GH940" s="7"/>
      <c r="GI940" s="7"/>
      <c r="GJ940" s="7"/>
      <c r="GK940" s="7"/>
      <c r="GL940" s="7"/>
      <c r="GM940" s="7"/>
      <c r="GN940" s="7"/>
      <c r="GO940" s="7"/>
      <c r="GP940" s="7"/>
      <c r="GQ940" s="7"/>
      <c r="GR940" s="7"/>
      <c r="GS940" s="7"/>
      <c r="GT940" s="7"/>
      <c r="GU940" s="7"/>
      <c r="GV940" s="7"/>
      <c r="GW940" s="7"/>
      <c r="GX940" s="7"/>
      <c r="GY940" s="7"/>
      <c r="GZ940" s="7"/>
      <c r="HA940" s="7"/>
      <c r="HB940" s="7"/>
      <c r="HC940" s="7"/>
      <c r="HD940" s="7"/>
      <c r="HE940" s="7"/>
      <c r="HF940" s="7"/>
      <c r="HG940" s="7"/>
      <c r="HH940" s="7"/>
      <c r="HI940" s="7"/>
      <c r="HJ940" s="7"/>
      <c r="HK940" s="7"/>
      <c r="HL940" s="7"/>
      <c r="HM940" s="7"/>
      <c r="HN940" s="7"/>
      <c r="HO940" s="7"/>
      <c r="HP940" s="7"/>
      <c r="HQ940" s="7"/>
      <c r="HR940" s="7"/>
      <c r="HS940" s="7"/>
      <c r="HT940" s="7"/>
      <c r="HU940" s="7"/>
      <c r="HV940" s="7"/>
      <c r="HW940" s="7"/>
      <c r="HX940" s="7"/>
      <c r="HY940" s="7"/>
      <c r="HZ940" s="7"/>
      <c r="IA940" s="7"/>
      <c r="IB940" s="7"/>
      <c r="IC940" s="7"/>
      <c r="ID940" s="7"/>
      <c r="IE940" s="7"/>
      <c r="IF940" s="7"/>
      <c r="IG940" s="7"/>
      <c r="IH940" s="7"/>
      <c r="II940" s="7"/>
      <c r="IJ940" s="7"/>
    </row>
    <row r="941" spans="1:11" s="5" customFormat="1" ht="28.5" customHeight="1" outlineLevel="2">
      <c r="A941" s="23">
        <v>4</v>
      </c>
      <c r="B941" s="24" t="s">
        <v>1855</v>
      </c>
      <c r="C941" s="24" t="s">
        <v>1856</v>
      </c>
      <c r="D941" s="23" t="s">
        <v>2009</v>
      </c>
      <c r="E941" s="25">
        <v>42705</v>
      </c>
      <c r="F941" s="25">
        <v>43617</v>
      </c>
      <c r="G941" s="26">
        <v>257486</v>
      </c>
      <c r="H941" s="26">
        <v>85700</v>
      </c>
      <c r="I941" s="26">
        <v>50768</v>
      </c>
      <c r="J941" s="26"/>
      <c r="K941" s="26"/>
    </row>
    <row r="942" spans="1:244" s="7" customFormat="1" ht="30" customHeight="1" outlineLevel="2">
      <c r="A942" s="23">
        <v>5</v>
      </c>
      <c r="B942" s="24" t="s">
        <v>1857</v>
      </c>
      <c r="C942" s="24" t="s">
        <v>1858</v>
      </c>
      <c r="D942" s="23" t="s">
        <v>2009</v>
      </c>
      <c r="E942" s="25">
        <v>42644</v>
      </c>
      <c r="F942" s="25">
        <v>43556</v>
      </c>
      <c r="G942" s="26">
        <v>226270</v>
      </c>
      <c r="H942" s="26">
        <v>82800</v>
      </c>
      <c r="I942" s="26">
        <v>48437</v>
      </c>
      <c r="J942" s="26"/>
      <c r="K942" s="26"/>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c r="GQ942" s="5"/>
      <c r="GR942" s="5"/>
      <c r="GS942" s="5"/>
      <c r="GT942" s="5"/>
      <c r="GU942" s="5"/>
      <c r="GV942" s="5"/>
      <c r="GW942" s="5"/>
      <c r="GX942" s="5"/>
      <c r="GY942" s="5"/>
      <c r="GZ942" s="5"/>
      <c r="HA942" s="5"/>
      <c r="HB942" s="5"/>
      <c r="HC942" s="5"/>
      <c r="HD942" s="5"/>
      <c r="HE942" s="5"/>
      <c r="HF942" s="5"/>
      <c r="HG942" s="5"/>
      <c r="HH942" s="5"/>
      <c r="HI942" s="5"/>
      <c r="HJ942" s="5"/>
      <c r="HK942" s="5"/>
      <c r="HL942" s="5"/>
      <c r="HM942" s="5"/>
      <c r="HN942" s="5"/>
      <c r="HO942" s="5"/>
      <c r="HP942" s="5"/>
      <c r="HQ942" s="5"/>
      <c r="HR942" s="5"/>
      <c r="HS942" s="5"/>
      <c r="HT942" s="5"/>
      <c r="HU942" s="5"/>
      <c r="HV942" s="5"/>
      <c r="HW942" s="5"/>
      <c r="HX942" s="5"/>
      <c r="HY942" s="5"/>
      <c r="HZ942" s="5"/>
      <c r="IA942" s="5"/>
      <c r="IB942" s="5"/>
      <c r="IC942" s="5"/>
      <c r="ID942" s="5"/>
      <c r="IE942" s="5"/>
      <c r="IF942" s="5"/>
      <c r="IG942" s="5"/>
      <c r="IH942" s="5"/>
      <c r="II942" s="5"/>
      <c r="IJ942" s="5"/>
    </row>
    <row r="943" spans="1:11" s="5" customFormat="1" ht="36" customHeight="1" outlineLevel="2">
      <c r="A943" s="23">
        <v>6</v>
      </c>
      <c r="B943" s="24" t="s">
        <v>1859</v>
      </c>
      <c r="C943" s="24" t="s">
        <v>1860</v>
      </c>
      <c r="D943" s="23" t="s">
        <v>2009</v>
      </c>
      <c r="E943" s="25">
        <v>42675</v>
      </c>
      <c r="F943" s="25">
        <v>43617</v>
      </c>
      <c r="G943" s="26">
        <v>201246</v>
      </c>
      <c r="H943" s="26">
        <v>4000</v>
      </c>
      <c r="I943" s="26">
        <v>102660</v>
      </c>
      <c r="J943" s="26"/>
      <c r="K943" s="26"/>
    </row>
    <row r="944" spans="1:11" s="5" customFormat="1" ht="50.25" customHeight="1" outlineLevel="2">
      <c r="A944" s="23">
        <v>7</v>
      </c>
      <c r="B944" s="24" t="s">
        <v>1861</v>
      </c>
      <c r="C944" s="24" t="s">
        <v>1862</v>
      </c>
      <c r="D944" s="23" t="s">
        <v>2009</v>
      </c>
      <c r="E944" s="25">
        <v>42705</v>
      </c>
      <c r="F944" s="25">
        <v>44256</v>
      </c>
      <c r="G944" s="26">
        <v>423555</v>
      </c>
      <c r="H944" s="26">
        <v>18020</v>
      </c>
      <c r="I944" s="26">
        <v>50060</v>
      </c>
      <c r="J944" s="26"/>
      <c r="K944" s="26"/>
    </row>
    <row r="945" spans="1:11" s="5" customFormat="1" ht="36" customHeight="1" outlineLevel="2">
      <c r="A945" s="23">
        <v>8</v>
      </c>
      <c r="B945" s="24" t="s">
        <v>1863</v>
      </c>
      <c r="C945" s="24" t="s">
        <v>1864</v>
      </c>
      <c r="D945" s="23" t="s">
        <v>2009</v>
      </c>
      <c r="E945" s="25">
        <v>42217</v>
      </c>
      <c r="F945" s="25">
        <v>43800</v>
      </c>
      <c r="G945" s="26">
        <v>384500</v>
      </c>
      <c r="H945" s="26">
        <v>126200</v>
      </c>
      <c r="I945" s="26">
        <v>107882</v>
      </c>
      <c r="J945" s="26"/>
      <c r="K945" s="26"/>
    </row>
    <row r="946" spans="1:11" s="5" customFormat="1" ht="34.5" customHeight="1" outlineLevel="2">
      <c r="A946" s="23">
        <v>9</v>
      </c>
      <c r="B946" s="24" t="s">
        <v>1865</v>
      </c>
      <c r="C946" s="24" t="s">
        <v>1866</v>
      </c>
      <c r="D946" s="23" t="s">
        <v>2009</v>
      </c>
      <c r="E946" s="25">
        <v>42705</v>
      </c>
      <c r="F946" s="25">
        <v>43435</v>
      </c>
      <c r="G946" s="26">
        <v>118914</v>
      </c>
      <c r="H946" s="26">
        <v>5010</v>
      </c>
      <c r="I946" s="26">
        <v>26050</v>
      </c>
      <c r="J946" s="26"/>
      <c r="K946" s="26"/>
    </row>
    <row r="947" spans="1:11" s="5" customFormat="1" ht="34.5" customHeight="1" outlineLevel="2">
      <c r="A947" s="23">
        <v>10</v>
      </c>
      <c r="B947" s="24" t="s">
        <v>1867</v>
      </c>
      <c r="C947" s="24" t="s">
        <v>1868</v>
      </c>
      <c r="D947" s="23" t="s">
        <v>2009</v>
      </c>
      <c r="E947" s="25">
        <v>42705</v>
      </c>
      <c r="F947" s="25">
        <v>43800</v>
      </c>
      <c r="G947" s="26">
        <v>17046</v>
      </c>
      <c r="H947" s="26">
        <v>2800</v>
      </c>
      <c r="I947" s="26">
        <v>4200</v>
      </c>
      <c r="J947" s="26"/>
      <c r="K947" s="26"/>
    </row>
    <row r="948" spans="1:11" s="5" customFormat="1" ht="66" customHeight="1" outlineLevel="2">
      <c r="A948" s="23">
        <v>11</v>
      </c>
      <c r="B948" s="24" t="s">
        <v>1869</v>
      </c>
      <c r="C948" s="24" t="s">
        <v>1870</v>
      </c>
      <c r="D948" s="23" t="s">
        <v>2010</v>
      </c>
      <c r="E948" s="25">
        <v>43070</v>
      </c>
      <c r="F948" s="25">
        <v>43800</v>
      </c>
      <c r="G948" s="26">
        <v>800000</v>
      </c>
      <c r="H948" s="26"/>
      <c r="I948" s="26">
        <v>10000</v>
      </c>
      <c r="J948" s="26"/>
      <c r="K948" s="28" t="s">
        <v>1871</v>
      </c>
    </row>
    <row r="949" spans="1:11" s="5" customFormat="1" ht="66" customHeight="1" outlineLevel="2">
      <c r="A949" s="23">
        <v>12</v>
      </c>
      <c r="B949" s="24" t="s">
        <v>1872</v>
      </c>
      <c r="C949" s="24" t="s">
        <v>1873</v>
      </c>
      <c r="D949" s="23" t="s">
        <v>2010</v>
      </c>
      <c r="E949" s="25">
        <v>43070</v>
      </c>
      <c r="F949" s="25">
        <v>43800</v>
      </c>
      <c r="G949" s="26">
        <v>590000</v>
      </c>
      <c r="H949" s="26"/>
      <c r="I949" s="26">
        <v>5000</v>
      </c>
      <c r="J949" s="26"/>
      <c r="K949" s="28" t="s">
        <v>1871</v>
      </c>
    </row>
    <row r="950" spans="1:11" s="5" customFormat="1" ht="34.5" customHeight="1" outlineLevel="2">
      <c r="A950" s="23">
        <v>13</v>
      </c>
      <c r="B950" s="24" t="s">
        <v>1874</v>
      </c>
      <c r="C950" s="24" t="s">
        <v>1875</v>
      </c>
      <c r="D950" s="23" t="s">
        <v>2010</v>
      </c>
      <c r="E950" s="25">
        <v>43070</v>
      </c>
      <c r="F950" s="25">
        <v>44531</v>
      </c>
      <c r="G950" s="26">
        <v>300000</v>
      </c>
      <c r="H950" s="26"/>
      <c r="I950" s="26">
        <v>5210</v>
      </c>
      <c r="J950" s="26"/>
      <c r="K950" s="26"/>
    </row>
    <row r="951" spans="1:11" s="5" customFormat="1" ht="34.5" customHeight="1" outlineLevel="2">
      <c r="A951" s="23">
        <v>14</v>
      </c>
      <c r="B951" s="24" t="s">
        <v>1876</v>
      </c>
      <c r="C951" s="24" t="s">
        <v>1877</v>
      </c>
      <c r="D951" s="23" t="s">
        <v>2010</v>
      </c>
      <c r="E951" s="25">
        <v>43070</v>
      </c>
      <c r="F951" s="25">
        <v>44531</v>
      </c>
      <c r="G951" s="26">
        <v>200000</v>
      </c>
      <c r="H951" s="26"/>
      <c r="I951" s="26">
        <v>5180</v>
      </c>
      <c r="J951" s="26"/>
      <c r="K951" s="26"/>
    </row>
    <row r="952" spans="1:11" s="5" customFormat="1" ht="34.5" customHeight="1" outlineLevel="1">
      <c r="A952" s="21" t="s">
        <v>382</v>
      </c>
      <c r="B952" s="21" t="s">
        <v>1878</v>
      </c>
      <c r="C952" s="21"/>
      <c r="D952" s="21"/>
      <c r="E952" s="21"/>
      <c r="F952" s="21"/>
      <c r="G952" s="21">
        <f aca="true" t="shared" si="23" ref="G952:J952">SUM(G953:G954)</f>
        <v>48709</v>
      </c>
      <c r="H952" s="21">
        <f t="shared" si="23"/>
        <v>3699</v>
      </c>
      <c r="I952" s="21">
        <f t="shared" si="23"/>
        <v>11186</v>
      </c>
      <c r="J952" s="21">
        <f t="shared" si="23"/>
        <v>0</v>
      </c>
      <c r="K952" s="21"/>
    </row>
    <row r="953" spans="1:11" s="5" customFormat="1" ht="37.5" customHeight="1" outlineLevel="2">
      <c r="A953" s="23">
        <v>1</v>
      </c>
      <c r="B953" s="24" t="s">
        <v>1879</v>
      </c>
      <c r="C953" s="24" t="s">
        <v>1880</v>
      </c>
      <c r="D953" s="23" t="s">
        <v>2009</v>
      </c>
      <c r="E953" s="25">
        <v>42583</v>
      </c>
      <c r="F953" s="25">
        <v>43435</v>
      </c>
      <c r="G953" s="26">
        <v>23983</v>
      </c>
      <c r="H953" s="26">
        <v>300</v>
      </c>
      <c r="I953" s="26">
        <v>5186</v>
      </c>
      <c r="J953" s="26"/>
      <c r="K953" s="26"/>
    </row>
    <row r="954" spans="1:11" s="5" customFormat="1" ht="34.5" customHeight="1" outlineLevel="2">
      <c r="A954" s="23">
        <v>2</v>
      </c>
      <c r="B954" s="24" t="s">
        <v>1881</v>
      </c>
      <c r="C954" s="24" t="s">
        <v>1882</v>
      </c>
      <c r="D954" s="23" t="s">
        <v>2009</v>
      </c>
      <c r="E954" s="25">
        <v>42491</v>
      </c>
      <c r="F954" s="25">
        <v>43525</v>
      </c>
      <c r="G954" s="26">
        <v>24726</v>
      </c>
      <c r="H954" s="26">
        <v>3399</v>
      </c>
      <c r="I954" s="26">
        <v>6000</v>
      </c>
      <c r="J954" s="26"/>
      <c r="K954" s="26"/>
    </row>
    <row r="955" spans="1:11" s="5" customFormat="1" ht="34.5" customHeight="1" outlineLevel="1">
      <c r="A955" s="21" t="s">
        <v>468</v>
      </c>
      <c r="B955" s="21" t="s">
        <v>1883</v>
      </c>
      <c r="C955" s="21"/>
      <c r="D955" s="21"/>
      <c r="E955" s="21"/>
      <c r="F955" s="21"/>
      <c r="G955" s="21">
        <f aca="true" t="shared" si="24" ref="G955:J955">SUM(G956:G962)</f>
        <v>615291</v>
      </c>
      <c r="H955" s="21">
        <f t="shared" si="24"/>
        <v>290027</v>
      </c>
      <c r="I955" s="21">
        <f t="shared" si="24"/>
        <v>182289</v>
      </c>
      <c r="J955" s="21">
        <f t="shared" si="24"/>
        <v>0</v>
      </c>
      <c r="K955" s="21"/>
    </row>
    <row r="956" spans="1:11" s="5" customFormat="1" ht="36.75" customHeight="1" outlineLevel="2">
      <c r="A956" s="23">
        <v>1</v>
      </c>
      <c r="B956" s="24" t="s">
        <v>1884</v>
      </c>
      <c r="C956" s="24" t="s">
        <v>1885</v>
      </c>
      <c r="D956" s="23" t="s">
        <v>2008</v>
      </c>
      <c r="E956" s="25">
        <v>41456</v>
      </c>
      <c r="F956" s="25">
        <v>42887</v>
      </c>
      <c r="G956" s="26">
        <v>39208</v>
      </c>
      <c r="H956" s="26">
        <v>34958</v>
      </c>
      <c r="I956" s="26">
        <v>4250</v>
      </c>
      <c r="J956" s="26"/>
      <c r="K956" s="26"/>
    </row>
    <row r="957" spans="1:11" s="5" customFormat="1" ht="34.5" customHeight="1" outlineLevel="2">
      <c r="A957" s="23">
        <v>2</v>
      </c>
      <c r="B957" s="24" t="s">
        <v>1886</v>
      </c>
      <c r="C957" s="24" t="s">
        <v>1887</v>
      </c>
      <c r="D957" s="23" t="s">
        <v>2009</v>
      </c>
      <c r="E957" s="25">
        <v>41456</v>
      </c>
      <c r="F957" s="25">
        <v>43252</v>
      </c>
      <c r="G957" s="26">
        <v>202276</v>
      </c>
      <c r="H957" s="26">
        <v>91527</v>
      </c>
      <c r="I957" s="26">
        <v>49257</v>
      </c>
      <c r="J957" s="26"/>
      <c r="K957" s="26"/>
    </row>
    <row r="958" spans="1:11" s="5" customFormat="1" ht="36.75" customHeight="1" outlineLevel="2">
      <c r="A958" s="23">
        <v>3</v>
      </c>
      <c r="B958" s="24" t="s">
        <v>1888</v>
      </c>
      <c r="C958" s="24" t="s">
        <v>1889</v>
      </c>
      <c r="D958" s="23" t="s">
        <v>2009</v>
      </c>
      <c r="E958" s="25">
        <v>41456</v>
      </c>
      <c r="F958" s="25">
        <v>43160</v>
      </c>
      <c r="G958" s="26">
        <v>109520</v>
      </c>
      <c r="H958" s="26">
        <v>51647</v>
      </c>
      <c r="I958" s="26">
        <v>39121</v>
      </c>
      <c r="J958" s="26"/>
      <c r="K958" s="26"/>
    </row>
    <row r="959" spans="1:11" s="5" customFormat="1" ht="36.75" customHeight="1" outlineLevel="2">
      <c r="A959" s="23">
        <v>4</v>
      </c>
      <c r="B959" s="24" t="s">
        <v>1890</v>
      </c>
      <c r="C959" s="24" t="s">
        <v>1891</v>
      </c>
      <c r="D959" s="23" t="s">
        <v>2009</v>
      </c>
      <c r="E959" s="25">
        <v>41456</v>
      </c>
      <c r="F959" s="25">
        <v>43252</v>
      </c>
      <c r="G959" s="26">
        <v>102111</v>
      </c>
      <c r="H959" s="26">
        <v>38615</v>
      </c>
      <c r="I959" s="26">
        <v>35000</v>
      </c>
      <c r="J959" s="26"/>
      <c r="K959" s="26"/>
    </row>
    <row r="960" spans="1:11" s="5" customFormat="1" ht="36.75" customHeight="1" outlineLevel="2">
      <c r="A960" s="23">
        <v>5</v>
      </c>
      <c r="B960" s="24" t="s">
        <v>1892</v>
      </c>
      <c r="C960" s="24" t="s">
        <v>1893</v>
      </c>
      <c r="D960" s="23" t="s">
        <v>2009</v>
      </c>
      <c r="E960" s="25">
        <v>41456</v>
      </c>
      <c r="F960" s="25">
        <v>43160</v>
      </c>
      <c r="G960" s="26">
        <v>85613</v>
      </c>
      <c r="H960" s="26">
        <v>53880</v>
      </c>
      <c r="I960" s="26">
        <v>27991</v>
      </c>
      <c r="J960" s="26"/>
      <c r="K960" s="26"/>
    </row>
    <row r="961" spans="1:11" s="5" customFormat="1" ht="36.75" customHeight="1" outlineLevel="2">
      <c r="A961" s="23">
        <v>6</v>
      </c>
      <c r="B961" s="24" t="s">
        <v>1894</v>
      </c>
      <c r="C961" s="24" t="s">
        <v>1895</v>
      </c>
      <c r="D961" s="23" t="s">
        <v>2009</v>
      </c>
      <c r="E961" s="25">
        <v>42614</v>
      </c>
      <c r="F961" s="25">
        <v>43252</v>
      </c>
      <c r="G961" s="26">
        <v>50000</v>
      </c>
      <c r="H961" s="26">
        <v>19400</v>
      </c>
      <c r="I961" s="26">
        <v>18100</v>
      </c>
      <c r="J961" s="26"/>
      <c r="K961" s="26"/>
    </row>
    <row r="962" spans="1:11" s="5" customFormat="1" ht="36.75" customHeight="1" outlineLevel="2">
      <c r="A962" s="23">
        <v>7</v>
      </c>
      <c r="B962" s="24" t="s">
        <v>1896</v>
      </c>
      <c r="C962" s="24" t="s">
        <v>1897</v>
      </c>
      <c r="D962" s="23" t="s">
        <v>2010</v>
      </c>
      <c r="E962" s="25">
        <v>42887</v>
      </c>
      <c r="F962" s="25">
        <v>43617</v>
      </c>
      <c r="G962" s="26">
        <v>26563</v>
      </c>
      <c r="H962" s="26"/>
      <c r="I962" s="26">
        <v>8570</v>
      </c>
      <c r="J962" s="26"/>
      <c r="K962" s="26"/>
    </row>
    <row r="963" spans="1:11" s="5" customFormat="1" ht="36.75" customHeight="1" outlineLevel="1">
      <c r="A963" s="21" t="s">
        <v>604</v>
      </c>
      <c r="B963" s="21" t="s">
        <v>1898</v>
      </c>
      <c r="C963" s="21"/>
      <c r="D963" s="21"/>
      <c r="E963" s="21"/>
      <c r="F963" s="21"/>
      <c r="G963" s="21">
        <f aca="true" t="shared" si="25" ref="G963:J963">SUM(G964)</f>
        <v>189901</v>
      </c>
      <c r="H963" s="21">
        <f t="shared" si="25"/>
        <v>12000</v>
      </c>
      <c r="I963" s="21">
        <f t="shared" si="25"/>
        <v>100000</v>
      </c>
      <c r="J963" s="21">
        <f t="shared" si="25"/>
        <v>0</v>
      </c>
      <c r="K963" s="21"/>
    </row>
    <row r="964" spans="1:11" s="5" customFormat="1" ht="34.5" customHeight="1" outlineLevel="2">
      <c r="A964" s="23">
        <v>1</v>
      </c>
      <c r="B964" s="24" t="s">
        <v>1899</v>
      </c>
      <c r="C964" s="24" t="s">
        <v>1900</v>
      </c>
      <c r="D964" s="23" t="s">
        <v>2009</v>
      </c>
      <c r="E964" s="25">
        <v>42583</v>
      </c>
      <c r="F964" s="25">
        <v>43678</v>
      </c>
      <c r="G964" s="26">
        <v>189901</v>
      </c>
      <c r="H964" s="26">
        <v>12000</v>
      </c>
      <c r="I964" s="26">
        <v>100000</v>
      </c>
      <c r="J964" s="26"/>
      <c r="K964" s="26"/>
    </row>
    <row r="965" spans="1:11" s="5" customFormat="1" ht="30" customHeight="1" outlineLevel="1">
      <c r="A965" s="21" t="s">
        <v>646</v>
      </c>
      <c r="B965" s="21" t="s">
        <v>1901</v>
      </c>
      <c r="C965" s="21"/>
      <c r="D965" s="21"/>
      <c r="E965" s="21"/>
      <c r="F965" s="21"/>
      <c r="G965" s="21">
        <f aca="true" t="shared" si="26" ref="G965:J965">SUM(G966:G968)</f>
        <v>67059</v>
      </c>
      <c r="H965" s="21">
        <f t="shared" si="26"/>
        <v>2500</v>
      </c>
      <c r="I965" s="21">
        <f t="shared" si="26"/>
        <v>28000</v>
      </c>
      <c r="J965" s="21">
        <f t="shared" si="26"/>
        <v>0</v>
      </c>
      <c r="K965" s="21"/>
    </row>
    <row r="966" spans="1:11" s="5" customFormat="1" ht="30" customHeight="1" outlineLevel="2">
      <c r="A966" s="23">
        <v>1</v>
      </c>
      <c r="B966" s="24" t="s">
        <v>1902</v>
      </c>
      <c r="C966" s="24" t="s">
        <v>1903</v>
      </c>
      <c r="D966" s="23" t="s">
        <v>2009</v>
      </c>
      <c r="E966" s="25">
        <v>42705</v>
      </c>
      <c r="F966" s="25">
        <v>43435</v>
      </c>
      <c r="G966" s="26">
        <v>13800</v>
      </c>
      <c r="H966" s="26">
        <v>1500</v>
      </c>
      <c r="I966" s="26">
        <v>5000</v>
      </c>
      <c r="J966" s="26"/>
      <c r="K966" s="26"/>
    </row>
    <row r="967" spans="1:11" s="5" customFormat="1" ht="30" customHeight="1" outlineLevel="2">
      <c r="A967" s="23">
        <v>2</v>
      </c>
      <c r="B967" s="24" t="s">
        <v>1904</v>
      </c>
      <c r="C967" s="24" t="s">
        <v>601</v>
      </c>
      <c r="D967" s="23" t="s">
        <v>2009</v>
      </c>
      <c r="E967" s="25">
        <v>42705</v>
      </c>
      <c r="F967" s="25">
        <v>43435</v>
      </c>
      <c r="G967" s="26">
        <v>13259</v>
      </c>
      <c r="H967" s="26">
        <v>1000</v>
      </c>
      <c r="I967" s="26">
        <v>8000</v>
      </c>
      <c r="J967" s="26"/>
      <c r="K967" s="26"/>
    </row>
    <row r="968" spans="1:11" s="5" customFormat="1" ht="30" customHeight="1" outlineLevel="2">
      <c r="A968" s="23">
        <v>3</v>
      </c>
      <c r="B968" s="24" t="s">
        <v>1905</v>
      </c>
      <c r="C968" s="24" t="s">
        <v>1906</v>
      </c>
      <c r="D968" s="23" t="s">
        <v>2010</v>
      </c>
      <c r="E968" s="25">
        <v>42795</v>
      </c>
      <c r="F968" s="25">
        <v>43800</v>
      </c>
      <c r="G968" s="26">
        <v>40000</v>
      </c>
      <c r="H968" s="26"/>
      <c r="I968" s="26">
        <v>15000</v>
      </c>
      <c r="J968" s="26"/>
      <c r="K968" s="26"/>
    </row>
    <row r="969" spans="1:11" s="5" customFormat="1" ht="34.5" customHeight="1" outlineLevel="1">
      <c r="A969" s="21" t="s">
        <v>696</v>
      </c>
      <c r="B969" s="21" t="s">
        <v>1907</v>
      </c>
      <c r="C969" s="21"/>
      <c r="D969" s="21"/>
      <c r="E969" s="21"/>
      <c r="F969" s="21"/>
      <c r="G969" s="21">
        <f aca="true" t="shared" si="27" ref="G969:J969">SUM(G970)</f>
        <v>21740</v>
      </c>
      <c r="H969" s="21">
        <f t="shared" si="27"/>
        <v>2000</v>
      </c>
      <c r="I969" s="21">
        <f t="shared" si="27"/>
        <v>19740</v>
      </c>
      <c r="J969" s="21">
        <f t="shared" si="27"/>
        <v>0</v>
      </c>
      <c r="K969" s="21"/>
    </row>
    <row r="970" spans="1:11" s="5" customFormat="1" ht="30" customHeight="1" outlineLevel="2">
      <c r="A970" s="23">
        <v>1</v>
      </c>
      <c r="B970" s="24" t="s">
        <v>1908</v>
      </c>
      <c r="C970" s="24" t="s">
        <v>1909</v>
      </c>
      <c r="D970" s="23" t="s">
        <v>2008</v>
      </c>
      <c r="E970" s="25">
        <v>42675</v>
      </c>
      <c r="F970" s="25">
        <v>42917</v>
      </c>
      <c r="G970" s="26">
        <v>21740</v>
      </c>
      <c r="H970" s="26">
        <v>2000</v>
      </c>
      <c r="I970" s="26">
        <v>19740</v>
      </c>
      <c r="J970" s="26"/>
      <c r="K970" s="26"/>
    </row>
    <row r="971" spans="1:11" s="5" customFormat="1" ht="34.5" customHeight="1" outlineLevel="1">
      <c r="A971" s="21" t="s">
        <v>1052</v>
      </c>
      <c r="B971" s="21" t="s">
        <v>1910</v>
      </c>
      <c r="C971" s="21"/>
      <c r="D971" s="21"/>
      <c r="E971" s="21"/>
      <c r="F971" s="21"/>
      <c r="G971" s="21">
        <f aca="true" t="shared" si="28" ref="G971:J971">SUM(G972)</f>
        <v>500000</v>
      </c>
      <c r="H971" s="21">
        <f t="shared" si="28"/>
        <v>0</v>
      </c>
      <c r="I971" s="21">
        <f t="shared" si="28"/>
        <v>500000</v>
      </c>
      <c r="J971" s="21">
        <f t="shared" si="28"/>
        <v>0</v>
      </c>
      <c r="K971" s="21"/>
    </row>
    <row r="972" spans="1:11" s="5" customFormat="1" ht="30" customHeight="1" outlineLevel="2">
      <c r="A972" s="23">
        <v>1</v>
      </c>
      <c r="B972" s="24" t="s">
        <v>1911</v>
      </c>
      <c r="C972" s="24" t="s">
        <v>1912</v>
      </c>
      <c r="D972" s="23" t="s">
        <v>2010</v>
      </c>
      <c r="E972" s="25">
        <v>42736</v>
      </c>
      <c r="F972" s="25">
        <v>43070</v>
      </c>
      <c r="G972" s="26">
        <v>500000</v>
      </c>
      <c r="H972" s="26">
        <v>0</v>
      </c>
      <c r="I972" s="26">
        <v>500000</v>
      </c>
      <c r="J972" s="26"/>
      <c r="K972" s="26"/>
    </row>
    <row r="973" spans="1:11" s="5" customFormat="1" ht="34.5" customHeight="1">
      <c r="A973" s="21" t="s">
        <v>1913</v>
      </c>
      <c r="B973" s="21" t="s">
        <v>1914</v>
      </c>
      <c r="C973" s="21"/>
      <c r="D973" s="21"/>
      <c r="E973" s="21"/>
      <c r="F973" s="21"/>
      <c r="G973" s="21">
        <f aca="true" t="shared" si="29" ref="G973:J973">SUM(G974,G987,G989,G991,G993,G995,G997,G999,G1013,G1016)</f>
        <v>21965438</v>
      </c>
      <c r="H973" s="21">
        <f t="shared" si="29"/>
        <v>5016557</v>
      </c>
      <c r="I973" s="21">
        <f t="shared" si="29"/>
        <v>3902372</v>
      </c>
      <c r="J973" s="21">
        <f t="shared" si="29"/>
        <v>0</v>
      </c>
      <c r="K973" s="21"/>
    </row>
    <row r="974" spans="1:11" s="5" customFormat="1" ht="34.5" customHeight="1" outlineLevel="1">
      <c r="A974" s="21" t="s">
        <v>14</v>
      </c>
      <c r="B974" s="21" t="s">
        <v>1915</v>
      </c>
      <c r="C974" s="21"/>
      <c r="D974" s="21"/>
      <c r="E974" s="21"/>
      <c r="F974" s="21"/>
      <c r="G974" s="21">
        <f aca="true" t="shared" si="30" ref="G974:J974">SUM(G975:G986)</f>
        <v>832225</v>
      </c>
      <c r="H974" s="21">
        <f t="shared" si="30"/>
        <v>330193</v>
      </c>
      <c r="I974" s="21">
        <f t="shared" si="30"/>
        <v>297063</v>
      </c>
      <c r="J974" s="21">
        <f t="shared" si="30"/>
        <v>0</v>
      </c>
      <c r="K974" s="21"/>
    </row>
    <row r="975" spans="1:11" s="5" customFormat="1" ht="30" customHeight="1" outlineLevel="2">
      <c r="A975" s="23">
        <v>1</v>
      </c>
      <c r="B975" s="24" t="s">
        <v>1916</v>
      </c>
      <c r="C975" s="24" t="s">
        <v>1917</v>
      </c>
      <c r="D975" s="23" t="s">
        <v>2008</v>
      </c>
      <c r="E975" s="25">
        <v>42005</v>
      </c>
      <c r="F975" s="25">
        <v>42887</v>
      </c>
      <c r="G975" s="26">
        <v>63847</v>
      </c>
      <c r="H975" s="26">
        <v>51226</v>
      </c>
      <c r="I975" s="26">
        <v>12621</v>
      </c>
      <c r="J975" s="26"/>
      <c r="K975" s="26"/>
    </row>
    <row r="976" spans="1:11" s="5" customFormat="1" ht="30" customHeight="1" outlineLevel="2">
      <c r="A976" s="23">
        <v>2</v>
      </c>
      <c r="B976" s="24" t="s">
        <v>1918</v>
      </c>
      <c r="C976" s="24" t="s">
        <v>1919</v>
      </c>
      <c r="D976" s="23" t="s">
        <v>2008</v>
      </c>
      <c r="E976" s="25">
        <v>42309</v>
      </c>
      <c r="F976" s="25">
        <v>42887</v>
      </c>
      <c r="G976" s="26">
        <v>46140</v>
      </c>
      <c r="H976" s="26">
        <v>30922</v>
      </c>
      <c r="I976" s="26">
        <v>15218</v>
      </c>
      <c r="J976" s="26"/>
      <c r="K976" s="26"/>
    </row>
    <row r="977" spans="1:11" s="5" customFormat="1" ht="37.5" customHeight="1" outlineLevel="2">
      <c r="A977" s="23">
        <v>3</v>
      </c>
      <c r="B977" s="24" t="s">
        <v>1920</v>
      </c>
      <c r="C977" s="24" t="s">
        <v>1921</v>
      </c>
      <c r="D977" s="23" t="s">
        <v>2008</v>
      </c>
      <c r="E977" s="25">
        <v>42430</v>
      </c>
      <c r="F977" s="25">
        <v>43070</v>
      </c>
      <c r="G977" s="26">
        <v>394993</v>
      </c>
      <c r="H977" s="26">
        <v>199845</v>
      </c>
      <c r="I977" s="26">
        <v>195148</v>
      </c>
      <c r="J977" s="26"/>
      <c r="K977" s="26"/>
    </row>
    <row r="978" spans="1:11" s="5" customFormat="1" ht="30" customHeight="1" outlineLevel="2">
      <c r="A978" s="23">
        <v>4</v>
      </c>
      <c r="B978" s="24" t="s">
        <v>1922</v>
      </c>
      <c r="C978" s="24" t="s">
        <v>1923</v>
      </c>
      <c r="D978" s="23" t="s">
        <v>2009</v>
      </c>
      <c r="E978" s="25">
        <v>42522</v>
      </c>
      <c r="F978" s="25">
        <v>43252</v>
      </c>
      <c r="G978" s="26">
        <v>84207</v>
      </c>
      <c r="H978" s="26">
        <v>39000</v>
      </c>
      <c r="I978" s="26">
        <v>24065</v>
      </c>
      <c r="J978" s="26"/>
      <c r="K978" s="26"/>
    </row>
    <row r="979" spans="1:11" s="5" customFormat="1" ht="30" customHeight="1" outlineLevel="2">
      <c r="A979" s="23">
        <v>5</v>
      </c>
      <c r="B979" s="24" t="s">
        <v>1924</v>
      </c>
      <c r="C979" s="24" t="s">
        <v>1925</v>
      </c>
      <c r="D979" s="23" t="s">
        <v>2009</v>
      </c>
      <c r="E979" s="25">
        <v>42644</v>
      </c>
      <c r="F979" s="25">
        <v>43374</v>
      </c>
      <c r="G979" s="26">
        <v>43862</v>
      </c>
      <c r="H979" s="26">
        <v>3000</v>
      </c>
      <c r="I979" s="26">
        <v>15000</v>
      </c>
      <c r="J979" s="26"/>
      <c r="K979" s="26"/>
    </row>
    <row r="980" spans="1:11" s="5" customFormat="1" ht="30" customHeight="1" outlineLevel="2">
      <c r="A980" s="23">
        <v>6</v>
      </c>
      <c r="B980" s="24" t="s">
        <v>1926</v>
      </c>
      <c r="C980" s="24" t="s">
        <v>1927</v>
      </c>
      <c r="D980" s="23" t="s">
        <v>2009</v>
      </c>
      <c r="E980" s="25">
        <v>42705</v>
      </c>
      <c r="F980" s="25">
        <v>43313</v>
      </c>
      <c r="G980" s="26">
        <v>11236</v>
      </c>
      <c r="H980" s="26">
        <v>1500</v>
      </c>
      <c r="I980" s="26">
        <v>4500</v>
      </c>
      <c r="J980" s="26"/>
      <c r="K980" s="26"/>
    </row>
    <row r="981" spans="1:11" s="5" customFormat="1" ht="30" customHeight="1" outlineLevel="2">
      <c r="A981" s="23">
        <v>7</v>
      </c>
      <c r="B981" s="24" t="s">
        <v>1928</v>
      </c>
      <c r="C981" s="24" t="s">
        <v>1929</v>
      </c>
      <c r="D981" s="23" t="s">
        <v>2009</v>
      </c>
      <c r="E981" s="25">
        <v>42705</v>
      </c>
      <c r="F981" s="25">
        <v>43374</v>
      </c>
      <c r="G981" s="26">
        <v>12947</v>
      </c>
      <c r="H981" s="26">
        <v>1200</v>
      </c>
      <c r="I981" s="26">
        <v>4000</v>
      </c>
      <c r="J981" s="26"/>
      <c r="K981" s="26"/>
    </row>
    <row r="982" spans="1:11" s="5" customFormat="1" ht="30" customHeight="1" outlineLevel="2">
      <c r="A982" s="23">
        <v>8</v>
      </c>
      <c r="B982" s="24" t="s">
        <v>1930</v>
      </c>
      <c r="C982" s="24" t="s">
        <v>1931</v>
      </c>
      <c r="D982" s="23" t="s">
        <v>2009</v>
      </c>
      <c r="E982" s="25">
        <v>42675</v>
      </c>
      <c r="F982" s="25">
        <v>43344</v>
      </c>
      <c r="G982" s="26">
        <v>15816</v>
      </c>
      <c r="H982" s="26">
        <v>3500</v>
      </c>
      <c r="I982" s="26">
        <v>5011</v>
      </c>
      <c r="J982" s="26"/>
      <c r="K982" s="26"/>
    </row>
    <row r="983" spans="1:11" s="5" customFormat="1" ht="37.5" customHeight="1" outlineLevel="2">
      <c r="A983" s="23">
        <v>9</v>
      </c>
      <c r="B983" s="24" t="s">
        <v>1932</v>
      </c>
      <c r="C983" s="24" t="s">
        <v>1933</v>
      </c>
      <c r="D983" s="23" t="s">
        <v>2010</v>
      </c>
      <c r="E983" s="25">
        <v>42826</v>
      </c>
      <c r="F983" s="25">
        <v>43252</v>
      </c>
      <c r="G983" s="26">
        <v>12613</v>
      </c>
      <c r="H983" s="26"/>
      <c r="I983" s="26">
        <v>4500</v>
      </c>
      <c r="J983" s="26"/>
      <c r="K983" s="26"/>
    </row>
    <row r="984" spans="1:11" s="5" customFormat="1" ht="30" customHeight="1" outlineLevel="2">
      <c r="A984" s="23">
        <v>10</v>
      </c>
      <c r="B984" s="24" t="s">
        <v>1934</v>
      </c>
      <c r="C984" s="24" t="s">
        <v>1935</v>
      </c>
      <c r="D984" s="23" t="s">
        <v>2010</v>
      </c>
      <c r="E984" s="25">
        <v>42917</v>
      </c>
      <c r="F984" s="25">
        <v>43617</v>
      </c>
      <c r="G984" s="26">
        <v>61468</v>
      </c>
      <c r="H984" s="26"/>
      <c r="I984" s="26">
        <v>15000</v>
      </c>
      <c r="J984" s="26"/>
      <c r="K984" s="26"/>
    </row>
    <row r="985" spans="1:11" s="5" customFormat="1" ht="30" customHeight="1" outlineLevel="2">
      <c r="A985" s="23">
        <v>11</v>
      </c>
      <c r="B985" s="24" t="s">
        <v>1936</v>
      </c>
      <c r="C985" s="24" t="s">
        <v>1937</v>
      </c>
      <c r="D985" s="23" t="s">
        <v>2010</v>
      </c>
      <c r="E985" s="25">
        <v>43040</v>
      </c>
      <c r="F985" s="25">
        <v>43525</v>
      </c>
      <c r="G985" s="26">
        <v>15801</v>
      </c>
      <c r="H985" s="26"/>
      <c r="I985" s="26">
        <v>1000</v>
      </c>
      <c r="J985" s="26"/>
      <c r="K985" s="26"/>
    </row>
    <row r="986" spans="1:11" s="5" customFormat="1" ht="30" customHeight="1" outlineLevel="2">
      <c r="A986" s="23">
        <v>12</v>
      </c>
      <c r="B986" s="24" t="s">
        <v>1938</v>
      </c>
      <c r="C986" s="24" t="s">
        <v>1939</v>
      </c>
      <c r="D986" s="23" t="s">
        <v>2010</v>
      </c>
      <c r="E986" s="25">
        <v>43070</v>
      </c>
      <c r="F986" s="25">
        <v>43617</v>
      </c>
      <c r="G986" s="26">
        <v>69295</v>
      </c>
      <c r="H986" s="26"/>
      <c r="I986" s="26">
        <v>1000</v>
      </c>
      <c r="J986" s="26"/>
      <c r="K986" s="26"/>
    </row>
    <row r="987" spans="1:11" s="5" customFormat="1" ht="34.5" customHeight="1" outlineLevel="1">
      <c r="A987" s="21" t="s">
        <v>166</v>
      </c>
      <c r="B987" s="21" t="s">
        <v>1940</v>
      </c>
      <c r="C987" s="21"/>
      <c r="D987" s="21"/>
      <c r="E987" s="21"/>
      <c r="F987" s="21"/>
      <c r="G987" s="21">
        <f aca="true" t="shared" si="31" ref="G987:J987">SUM(G988)</f>
        <v>497736</v>
      </c>
      <c r="H987" s="21">
        <f t="shared" si="31"/>
        <v>35987</v>
      </c>
      <c r="I987" s="21">
        <f t="shared" si="31"/>
        <v>130000</v>
      </c>
      <c r="J987" s="21">
        <f t="shared" si="31"/>
        <v>0</v>
      </c>
      <c r="K987" s="21"/>
    </row>
    <row r="988" spans="1:11" s="5" customFormat="1" ht="30" customHeight="1" outlineLevel="2">
      <c r="A988" s="21">
        <v>1</v>
      </c>
      <c r="B988" s="24" t="s">
        <v>1941</v>
      </c>
      <c r="C988" s="24" t="s">
        <v>1942</v>
      </c>
      <c r="D988" s="23" t="s">
        <v>2010</v>
      </c>
      <c r="E988" s="25">
        <v>42826</v>
      </c>
      <c r="F988" s="25">
        <v>43617</v>
      </c>
      <c r="G988" s="26">
        <v>497736</v>
      </c>
      <c r="H988" s="26">
        <v>35987</v>
      </c>
      <c r="I988" s="26">
        <v>130000</v>
      </c>
      <c r="J988" s="26"/>
      <c r="K988" s="26"/>
    </row>
    <row r="989" spans="1:244" s="11" customFormat="1" ht="30" customHeight="1" outlineLevel="1">
      <c r="A989" s="21" t="s">
        <v>382</v>
      </c>
      <c r="B989" s="21" t="s">
        <v>1943</v>
      </c>
      <c r="C989" s="21"/>
      <c r="D989" s="21"/>
      <c r="E989" s="21"/>
      <c r="F989" s="21"/>
      <c r="G989" s="21">
        <f aca="true" t="shared" si="32" ref="G989:J989">SUM(G990)</f>
        <v>719000</v>
      </c>
      <c r="H989" s="21">
        <f t="shared" si="32"/>
        <v>10700</v>
      </c>
      <c r="I989" s="21">
        <f t="shared" si="32"/>
        <v>72000</v>
      </c>
      <c r="J989" s="21">
        <f t="shared" si="32"/>
        <v>0</v>
      </c>
      <c r="K989" s="21"/>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P989" s="29"/>
      <c r="AQ989" s="29"/>
      <c r="AR989" s="29"/>
      <c r="AS989" s="29"/>
      <c r="AT989" s="29"/>
      <c r="AU989" s="29"/>
      <c r="AV989" s="29"/>
      <c r="AW989" s="29"/>
      <c r="AX989" s="29"/>
      <c r="AY989" s="29"/>
      <c r="AZ989" s="29"/>
      <c r="BA989" s="29"/>
      <c r="BB989" s="29"/>
      <c r="BC989" s="29"/>
      <c r="BD989" s="29"/>
      <c r="BE989" s="29"/>
      <c r="BF989" s="29"/>
      <c r="BG989" s="29"/>
      <c r="BH989" s="29"/>
      <c r="BI989" s="29"/>
      <c r="BJ989" s="29"/>
      <c r="BK989" s="29"/>
      <c r="BL989" s="29"/>
      <c r="BM989" s="29"/>
      <c r="BN989" s="29"/>
      <c r="BO989" s="29"/>
      <c r="BP989" s="29"/>
      <c r="BQ989" s="29"/>
      <c r="BR989" s="29"/>
      <c r="BS989" s="29"/>
      <c r="BT989" s="29"/>
      <c r="BU989" s="29"/>
      <c r="BV989" s="29"/>
      <c r="BW989" s="29"/>
      <c r="BX989" s="29"/>
      <c r="BY989" s="29"/>
      <c r="BZ989" s="29"/>
      <c r="CA989" s="29"/>
      <c r="CB989" s="29"/>
      <c r="CC989" s="29"/>
      <c r="CD989" s="29"/>
      <c r="CE989" s="29"/>
      <c r="CF989" s="29"/>
      <c r="CG989" s="29"/>
      <c r="CH989" s="29"/>
      <c r="CI989" s="29"/>
      <c r="CJ989" s="29"/>
      <c r="CK989" s="29"/>
      <c r="CL989" s="29"/>
      <c r="CM989" s="29"/>
      <c r="CN989" s="29"/>
      <c r="CO989" s="29"/>
      <c r="CP989" s="29"/>
      <c r="CQ989" s="29"/>
      <c r="CR989" s="29"/>
      <c r="CS989" s="29"/>
      <c r="CT989" s="29"/>
      <c r="CU989" s="29"/>
      <c r="CV989" s="29"/>
      <c r="CW989" s="29"/>
      <c r="CX989" s="29"/>
      <c r="CY989" s="29"/>
      <c r="CZ989" s="29"/>
      <c r="DA989" s="29"/>
      <c r="DB989" s="29"/>
      <c r="DC989" s="29"/>
      <c r="DD989" s="29"/>
      <c r="DE989" s="29"/>
      <c r="DF989" s="29"/>
      <c r="DG989" s="29"/>
      <c r="DH989" s="29"/>
      <c r="DI989" s="29"/>
      <c r="DJ989" s="29"/>
      <c r="DK989" s="29"/>
      <c r="DL989" s="29"/>
      <c r="DM989" s="29"/>
      <c r="DN989" s="29"/>
      <c r="DO989" s="29"/>
      <c r="DP989" s="29"/>
      <c r="DQ989" s="29"/>
      <c r="DR989" s="29"/>
      <c r="DS989" s="29"/>
      <c r="DT989" s="29"/>
      <c r="DU989" s="29"/>
      <c r="DV989" s="29"/>
      <c r="DW989" s="29"/>
      <c r="DX989" s="29"/>
      <c r="DY989" s="29"/>
      <c r="DZ989" s="29"/>
      <c r="EA989" s="29"/>
      <c r="EB989" s="29"/>
      <c r="EC989" s="29"/>
      <c r="ED989" s="29"/>
      <c r="EE989" s="29"/>
      <c r="EF989" s="29"/>
      <c r="EG989" s="29"/>
      <c r="EH989" s="29"/>
      <c r="EI989" s="29"/>
      <c r="EJ989" s="29"/>
      <c r="EK989" s="29"/>
      <c r="EL989" s="29"/>
      <c r="EM989" s="29"/>
      <c r="EN989" s="29"/>
      <c r="EO989" s="29"/>
      <c r="EP989" s="29"/>
      <c r="EQ989" s="29"/>
      <c r="ER989" s="29"/>
      <c r="ES989" s="29"/>
      <c r="ET989" s="29"/>
      <c r="EU989" s="29"/>
      <c r="EV989" s="29"/>
      <c r="EW989" s="29"/>
      <c r="EX989" s="29"/>
      <c r="EY989" s="29"/>
      <c r="EZ989" s="29"/>
      <c r="FA989" s="29"/>
      <c r="FB989" s="29"/>
      <c r="FC989" s="29"/>
      <c r="FD989" s="29"/>
      <c r="FE989" s="29"/>
      <c r="FF989" s="29"/>
      <c r="FG989" s="29"/>
      <c r="FH989" s="29"/>
      <c r="FI989" s="29"/>
      <c r="FJ989" s="29"/>
      <c r="FK989" s="29"/>
      <c r="FL989" s="29"/>
      <c r="FM989" s="29"/>
      <c r="FN989" s="29"/>
      <c r="FO989" s="29"/>
      <c r="FP989" s="29"/>
      <c r="FQ989" s="29"/>
      <c r="FR989" s="29"/>
      <c r="FS989" s="29"/>
      <c r="FT989" s="29"/>
      <c r="FU989" s="29"/>
      <c r="FV989" s="29"/>
      <c r="FW989" s="29"/>
      <c r="FX989" s="29"/>
      <c r="FY989" s="29"/>
      <c r="FZ989" s="29"/>
      <c r="GA989" s="29"/>
      <c r="GB989" s="29"/>
      <c r="GC989" s="29"/>
      <c r="GD989" s="29"/>
      <c r="GE989" s="29"/>
      <c r="GF989" s="29"/>
      <c r="GG989" s="29"/>
      <c r="GH989" s="29"/>
      <c r="GI989" s="29"/>
      <c r="GJ989" s="29"/>
      <c r="GK989" s="29"/>
      <c r="GL989" s="29"/>
      <c r="GM989" s="29"/>
      <c r="GN989" s="29"/>
      <c r="GO989" s="29"/>
      <c r="GP989" s="29"/>
      <c r="GQ989" s="29"/>
      <c r="GR989" s="29"/>
      <c r="GS989" s="29"/>
      <c r="GT989" s="29"/>
      <c r="GU989" s="29"/>
      <c r="GV989" s="29"/>
      <c r="GW989" s="29"/>
      <c r="GX989" s="29"/>
      <c r="GY989" s="29"/>
      <c r="GZ989" s="29"/>
      <c r="HA989" s="29"/>
      <c r="HB989" s="29"/>
      <c r="HC989" s="29"/>
      <c r="HD989" s="29"/>
      <c r="HE989" s="29"/>
      <c r="HF989" s="29"/>
      <c r="HG989" s="29"/>
      <c r="HH989" s="29"/>
      <c r="HI989" s="29"/>
      <c r="HJ989" s="29"/>
      <c r="HK989" s="29"/>
      <c r="HL989" s="29"/>
      <c r="HM989" s="29"/>
      <c r="HN989" s="29"/>
      <c r="HO989" s="29"/>
      <c r="HP989" s="29"/>
      <c r="HQ989" s="29"/>
      <c r="HR989" s="29"/>
      <c r="HS989" s="29"/>
      <c r="HT989" s="29"/>
      <c r="HU989" s="29"/>
      <c r="HV989" s="29"/>
      <c r="HW989" s="29"/>
      <c r="HX989" s="29"/>
      <c r="HY989" s="29"/>
      <c r="HZ989" s="29"/>
      <c r="IA989" s="29"/>
      <c r="IB989" s="29"/>
      <c r="IC989" s="29"/>
      <c r="ID989" s="29"/>
      <c r="IE989" s="29"/>
      <c r="IF989" s="29"/>
      <c r="IG989" s="29"/>
      <c r="IH989" s="29"/>
      <c r="II989" s="29"/>
      <c r="IJ989" s="29"/>
    </row>
    <row r="990" spans="1:11" s="5" customFormat="1" ht="30" customHeight="1" outlineLevel="2">
      <c r="A990" s="23">
        <v>1</v>
      </c>
      <c r="B990" s="24" t="s">
        <v>1944</v>
      </c>
      <c r="C990" s="24" t="s">
        <v>1945</v>
      </c>
      <c r="D990" s="23" t="s">
        <v>2010</v>
      </c>
      <c r="E990" s="25">
        <v>42887</v>
      </c>
      <c r="F990" s="25">
        <v>43800</v>
      </c>
      <c r="G990" s="26">
        <v>719000</v>
      </c>
      <c r="H990" s="26">
        <v>10700</v>
      </c>
      <c r="I990" s="26">
        <v>72000</v>
      </c>
      <c r="J990" s="26"/>
      <c r="K990" s="26"/>
    </row>
    <row r="991" spans="1:11" s="5" customFormat="1" ht="34.5" customHeight="1" outlineLevel="1">
      <c r="A991" s="21" t="s">
        <v>468</v>
      </c>
      <c r="B991" s="21" t="s">
        <v>1946</v>
      </c>
      <c r="C991" s="21"/>
      <c r="D991" s="21"/>
      <c r="E991" s="21"/>
      <c r="F991" s="21"/>
      <c r="G991" s="21">
        <f aca="true" t="shared" si="33" ref="G991:J991">SUM(G992)</f>
        <v>704919</v>
      </c>
      <c r="H991" s="21">
        <f t="shared" si="33"/>
        <v>3000</v>
      </c>
      <c r="I991" s="21">
        <f t="shared" si="33"/>
        <v>24710</v>
      </c>
      <c r="J991" s="21">
        <f t="shared" si="33"/>
        <v>0</v>
      </c>
      <c r="K991" s="21"/>
    </row>
    <row r="992" spans="1:11" s="5" customFormat="1" ht="30" customHeight="1" outlineLevel="2">
      <c r="A992" s="23">
        <v>1</v>
      </c>
      <c r="B992" s="24" t="s">
        <v>1947</v>
      </c>
      <c r="C992" s="24" t="s">
        <v>1945</v>
      </c>
      <c r="D992" s="23" t="s">
        <v>2010</v>
      </c>
      <c r="E992" s="25">
        <v>43009</v>
      </c>
      <c r="F992" s="25">
        <v>43983</v>
      </c>
      <c r="G992" s="26">
        <v>704919</v>
      </c>
      <c r="H992" s="26">
        <v>3000</v>
      </c>
      <c r="I992" s="26">
        <v>24710</v>
      </c>
      <c r="J992" s="26"/>
      <c r="K992" s="26"/>
    </row>
    <row r="993" spans="1:11" s="5" customFormat="1" ht="34.5" customHeight="1" outlineLevel="1">
      <c r="A993" s="21" t="s">
        <v>604</v>
      </c>
      <c r="B993" s="21" t="s">
        <v>1948</v>
      </c>
      <c r="C993" s="21"/>
      <c r="D993" s="21"/>
      <c r="E993" s="21"/>
      <c r="F993" s="21"/>
      <c r="G993" s="21">
        <f aca="true" t="shared" si="34" ref="G993:J993">SUM(G994)</f>
        <v>710428</v>
      </c>
      <c r="H993" s="21">
        <f t="shared" si="34"/>
        <v>351699</v>
      </c>
      <c r="I993" s="21">
        <f t="shared" si="34"/>
        <v>358729</v>
      </c>
      <c r="J993" s="21">
        <f t="shared" si="34"/>
        <v>0</v>
      </c>
      <c r="K993" s="21"/>
    </row>
    <row r="994" spans="1:11" s="5" customFormat="1" ht="30" customHeight="1" outlineLevel="2">
      <c r="A994" s="23">
        <v>1</v>
      </c>
      <c r="B994" s="24" t="s">
        <v>1949</v>
      </c>
      <c r="C994" s="24" t="s">
        <v>1945</v>
      </c>
      <c r="D994" s="23" t="s">
        <v>2008</v>
      </c>
      <c r="E994" s="25">
        <v>42156</v>
      </c>
      <c r="F994" s="25">
        <v>43040</v>
      </c>
      <c r="G994" s="26">
        <v>710428</v>
      </c>
      <c r="H994" s="26">
        <v>351699</v>
      </c>
      <c r="I994" s="26">
        <v>358729</v>
      </c>
      <c r="J994" s="26"/>
      <c r="K994" s="26"/>
    </row>
    <row r="995" spans="1:11" s="5" customFormat="1" ht="34.5" customHeight="1" outlineLevel="1">
      <c r="A995" s="21" t="s">
        <v>646</v>
      </c>
      <c r="B995" s="21" t="s">
        <v>1950</v>
      </c>
      <c r="C995" s="21"/>
      <c r="D995" s="21"/>
      <c r="E995" s="21"/>
      <c r="F995" s="21"/>
      <c r="G995" s="21">
        <f aca="true" t="shared" si="35" ref="G995:J995">SUM(G996)</f>
        <v>1630000</v>
      </c>
      <c r="H995" s="21">
        <f t="shared" si="35"/>
        <v>350000</v>
      </c>
      <c r="I995" s="21">
        <f t="shared" si="35"/>
        <v>370000</v>
      </c>
      <c r="J995" s="21">
        <f t="shared" si="35"/>
        <v>0</v>
      </c>
      <c r="K995" s="21"/>
    </row>
    <row r="996" spans="1:11" s="5" customFormat="1" ht="51.75" customHeight="1" outlineLevel="2">
      <c r="A996" s="23">
        <v>1</v>
      </c>
      <c r="B996" s="24" t="s">
        <v>1951</v>
      </c>
      <c r="C996" s="24" t="s">
        <v>1952</v>
      </c>
      <c r="D996" s="23" t="s">
        <v>2009</v>
      </c>
      <c r="E996" s="25">
        <v>42005</v>
      </c>
      <c r="F996" s="25">
        <v>43831</v>
      </c>
      <c r="G996" s="26">
        <v>1630000</v>
      </c>
      <c r="H996" s="26">
        <v>350000</v>
      </c>
      <c r="I996" s="26">
        <v>370000</v>
      </c>
      <c r="J996" s="26"/>
      <c r="K996" s="26"/>
    </row>
    <row r="997" spans="1:11" s="5" customFormat="1" ht="34.5" customHeight="1" outlineLevel="1">
      <c r="A997" s="21" t="s">
        <v>696</v>
      </c>
      <c r="B997" s="21" t="s">
        <v>1953</v>
      </c>
      <c r="C997" s="21"/>
      <c r="D997" s="21"/>
      <c r="E997" s="21"/>
      <c r="F997" s="21"/>
      <c r="G997" s="21">
        <f aca="true" t="shared" si="36" ref="G997:J997">SUM(G998)</f>
        <v>37346</v>
      </c>
      <c r="H997" s="21">
        <f t="shared" si="36"/>
        <v>0</v>
      </c>
      <c r="I997" s="21">
        <f t="shared" si="36"/>
        <v>24000</v>
      </c>
      <c r="J997" s="21">
        <f t="shared" si="36"/>
        <v>0</v>
      </c>
      <c r="K997" s="21"/>
    </row>
    <row r="998" spans="1:11" s="5" customFormat="1" ht="30" customHeight="1" outlineLevel="2">
      <c r="A998" s="23">
        <v>1</v>
      </c>
      <c r="B998" s="24" t="s">
        <v>1954</v>
      </c>
      <c r="C998" s="24" t="s">
        <v>1955</v>
      </c>
      <c r="D998" s="23" t="s">
        <v>2010</v>
      </c>
      <c r="E998" s="25">
        <v>42736</v>
      </c>
      <c r="F998" s="25">
        <v>43435</v>
      </c>
      <c r="G998" s="26">
        <v>37346</v>
      </c>
      <c r="H998" s="26"/>
      <c r="I998" s="26">
        <v>24000</v>
      </c>
      <c r="J998" s="26"/>
      <c r="K998" s="26"/>
    </row>
    <row r="999" spans="1:11" s="5" customFormat="1" ht="34.5" customHeight="1" outlineLevel="1">
      <c r="A999" s="21" t="s">
        <v>1052</v>
      </c>
      <c r="B999" s="21" t="s">
        <v>1956</v>
      </c>
      <c r="C999" s="21"/>
      <c r="D999" s="21"/>
      <c r="E999" s="21"/>
      <c r="F999" s="21"/>
      <c r="G999" s="21">
        <f aca="true" t="shared" si="37" ref="G999:J999">SUM(G1000:G1012)</f>
        <v>1465889</v>
      </c>
      <c r="H999" s="21">
        <f t="shared" si="37"/>
        <v>206690</v>
      </c>
      <c r="I999" s="21">
        <f t="shared" si="37"/>
        <v>552692</v>
      </c>
      <c r="J999" s="21">
        <f t="shared" si="37"/>
        <v>0</v>
      </c>
      <c r="K999" s="21"/>
    </row>
    <row r="1000" spans="1:11" s="5" customFormat="1" ht="30" customHeight="1" outlineLevel="2">
      <c r="A1000" s="23">
        <v>1</v>
      </c>
      <c r="B1000" s="24" t="s">
        <v>1957</v>
      </c>
      <c r="C1000" s="24" t="s">
        <v>1958</v>
      </c>
      <c r="D1000" s="23" t="s">
        <v>2009</v>
      </c>
      <c r="E1000" s="25">
        <v>42339</v>
      </c>
      <c r="F1000" s="25">
        <v>43252</v>
      </c>
      <c r="G1000" s="26">
        <v>767059</v>
      </c>
      <c r="H1000" s="26">
        <v>194940</v>
      </c>
      <c r="I1000" s="26">
        <v>400000</v>
      </c>
      <c r="J1000" s="26"/>
      <c r="K1000" s="26"/>
    </row>
    <row r="1001" spans="1:11" s="5" customFormat="1" ht="30" customHeight="1" outlineLevel="2">
      <c r="A1001" s="23">
        <v>2</v>
      </c>
      <c r="B1001" s="24" t="s">
        <v>1959</v>
      </c>
      <c r="C1001" s="24" t="s">
        <v>1960</v>
      </c>
      <c r="D1001" s="23" t="s">
        <v>2009</v>
      </c>
      <c r="E1001" s="25">
        <v>42705</v>
      </c>
      <c r="F1001" s="25">
        <v>43252</v>
      </c>
      <c r="G1001" s="26">
        <v>10680</v>
      </c>
      <c r="H1001" s="26">
        <v>950</v>
      </c>
      <c r="I1001" s="26">
        <v>3560</v>
      </c>
      <c r="J1001" s="26"/>
      <c r="K1001" s="26"/>
    </row>
    <row r="1002" spans="1:11" s="5" customFormat="1" ht="37.5" customHeight="1" outlineLevel="2">
      <c r="A1002" s="23">
        <v>3</v>
      </c>
      <c r="B1002" s="24" t="s">
        <v>1961</v>
      </c>
      <c r="C1002" s="24" t="s">
        <v>1962</v>
      </c>
      <c r="D1002" s="23" t="s">
        <v>2009</v>
      </c>
      <c r="E1002" s="25">
        <v>42614</v>
      </c>
      <c r="F1002" s="25">
        <v>43435</v>
      </c>
      <c r="G1002" s="26">
        <v>70593</v>
      </c>
      <c r="H1002" s="26">
        <v>10800</v>
      </c>
      <c r="I1002" s="26">
        <v>31716</v>
      </c>
      <c r="J1002" s="26"/>
      <c r="K1002" s="26"/>
    </row>
    <row r="1003" spans="1:11" s="5" customFormat="1" ht="37.5" customHeight="1" outlineLevel="2">
      <c r="A1003" s="23">
        <v>4</v>
      </c>
      <c r="B1003" s="24" t="s">
        <v>1963</v>
      </c>
      <c r="C1003" s="24" t="s">
        <v>1964</v>
      </c>
      <c r="D1003" s="23" t="s">
        <v>2010</v>
      </c>
      <c r="E1003" s="25">
        <v>42795</v>
      </c>
      <c r="F1003" s="25">
        <v>43800</v>
      </c>
      <c r="G1003" s="26">
        <v>100175</v>
      </c>
      <c r="H1003" s="26"/>
      <c r="I1003" s="26">
        <v>16821</v>
      </c>
      <c r="J1003" s="26"/>
      <c r="K1003" s="26"/>
    </row>
    <row r="1004" spans="1:11" s="5" customFormat="1" ht="37.5" customHeight="1" outlineLevel="2">
      <c r="A1004" s="23">
        <v>5</v>
      </c>
      <c r="B1004" s="24" t="s">
        <v>1965</v>
      </c>
      <c r="C1004" s="24" t="s">
        <v>1966</v>
      </c>
      <c r="D1004" s="23" t="s">
        <v>2010</v>
      </c>
      <c r="E1004" s="25">
        <v>42795</v>
      </c>
      <c r="F1004" s="25">
        <v>43800</v>
      </c>
      <c r="G1004" s="26">
        <v>79651</v>
      </c>
      <c r="H1004" s="26"/>
      <c r="I1004" s="26">
        <v>15060</v>
      </c>
      <c r="J1004" s="26"/>
      <c r="K1004" s="26"/>
    </row>
    <row r="1005" spans="1:11" s="5" customFormat="1" ht="37.5" customHeight="1" outlineLevel="2">
      <c r="A1005" s="23">
        <v>6</v>
      </c>
      <c r="B1005" s="24" t="s">
        <v>1967</v>
      </c>
      <c r="C1005" s="24" t="s">
        <v>1968</v>
      </c>
      <c r="D1005" s="23" t="s">
        <v>2010</v>
      </c>
      <c r="E1005" s="25">
        <v>42795</v>
      </c>
      <c r="F1005" s="25">
        <v>43800</v>
      </c>
      <c r="G1005" s="26">
        <v>213691</v>
      </c>
      <c r="H1005" s="26"/>
      <c r="I1005" s="26">
        <v>10919</v>
      </c>
      <c r="J1005" s="26"/>
      <c r="K1005" s="26"/>
    </row>
    <row r="1006" spans="1:11" s="5" customFormat="1" ht="37.5" customHeight="1" outlineLevel="2">
      <c r="A1006" s="23">
        <v>7</v>
      </c>
      <c r="B1006" s="24" t="s">
        <v>1969</v>
      </c>
      <c r="C1006" s="24" t="s">
        <v>1970</v>
      </c>
      <c r="D1006" s="23" t="s">
        <v>2010</v>
      </c>
      <c r="E1006" s="25">
        <v>42795</v>
      </c>
      <c r="F1006" s="25">
        <v>43435</v>
      </c>
      <c r="G1006" s="26">
        <v>46405</v>
      </c>
      <c r="H1006" s="26"/>
      <c r="I1006" s="26">
        <v>25001</v>
      </c>
      <c r="J1006" s="26"/>
      <c r="K1006" s="26"/>
    </row>
    <row r="1007" spans="1:11" s="5" customFormat="1" ht="37.5" customHeight="1" outlineLevel="2">
      <c r="A1007" s="23">
        <v>8</v>
      </c>
      <c r="B1007" s="24" t="s">
        <v>1971</v>
      </c>
      <c r="C1007" s="24" t="s">
        <v>1972</v>
      </c>
      <c r="D1007" s="23" t="s">
        <v>2010</v>
      </c>
      <c r="E1007" s="25">
        <v>42887</v>
      </c>
      <c r="F1007" s="25">
        <v>43435</v>
      </c>
      <c r="G1007" s="26">
        <v>62543</v>
      </c>
      <c r="H1007" s="26"/>
      <c r="I1007" s="26">
        <v>20846</v>
      </c>
      <c r="J1007" s="26"/>
      <c r="K1007" s="26"/>
    </row>
    <row r="1008" spans="1:11" s="5" customFormat="1" ht="37.5" customHeight="1" outlineLevel="2">
      <c r="A1008" s="23">
        <v>9</v>
      </c>
      <c r="B1008" s="24" t="s">
        <v>1973</v>
      </c>
      <c r="C1008" s="24" t="s">
        <v>1974</v>
      </c>
      <c r="D1008" s="23" t="s">
        <v>2010</v>
      </c>
      <c r="E1008" s="25">
        <v>42887</v>
      </c>
      <c r="F1008" s="25">
        <v>43435</v>
      </c>
      <c r="G1008" s="26">
        <v>39511</v>
      </c>
      <c r="H1008" s="26"/>
      <c r="I1008" s="26">
        <v>9877</v>
      </c>
      <c r="J1008" s="26"/>
      <c r="K1008" s="26"/>
    </row>
    <row r="1009" spans="1:11" s="5" customFormat="1" ht="37.5" customHeight="1" outlineLevel="2">
      <c r="A1009" s="23">
        <v>10</v>
      </c>
      <c r="B1009" s="24" t="s">
        <v>1975</v>
      </c>
      <c r="C1009" s="24" t="s">
        <v>1976</v>
      </c>
      <c r="D1009" s="23" t="s">
        <v>2010</v>
      </c>
      <c r="E1009" s="25">
        <v>42887</v>
      </c>
      <c r="F1009" s="25">
        <v>43435</v>
      </c>
      <c r="G1009" s="26">
        <v>23478</v>
      </c>
      <c r="H1009" s="26"/>
      <c r="I1009" s="26">
        <v>5869</v>
      </c>
      <c r="J1009" s="26"/>
      <c r="K1009" s="26"/>
    </row>
    <row r="1010" spans="1:11" s="5" customFormat="1" ht="30" customHeight="1" outlineLevel="2">
      <c r="A1010" s="23">
        <v>11</v>
      </c>
      <c r="B1010" s="24" t="s">
        <v>1977</v>
      </c>
      <c r="C1010" s="24" t="s">
        <v>1978</v>
      </c>
      <c r="D1010" s="23" t="s">
        <v>2010</v>
      </c>
      <c r="E1010" s="25">
        <v>42887</v>
      </c>
      <c r="F1010" s="25">
        <v>43435</v>
      </c>
      <c r="G1010" s="26">
        <v>19829</v>
      </c>
      <c r="H1010" s="26"/>
      <c r="I1010" s="26">
        <v>4956</v>
      </c>
      <c r="J1010" s="26"/>
      <c r="K1010" s="26"/>
    </row>
    <row r="1011" spans="1:11" s="5" customFormat="1" ht="30" customHeight="1" outlineLevel="2">
      <c r="A1011" s="23">
        <v>12</v>
      </c>
      <c r="B1011" s="24" t="s">
        <v>1979</v>
      </c>
      <c r="C1011" s="24" t="s">
        <v>1980</v>
      </c>
      <c r="D1011" s="23" t="s">
        <v>2010</v>
      </c>
      <c r="E1011" s="25">
        <v>42887</v>
      </c>
      <c r="F1011" s="25">
        <v>43435</v>
      </c>
      <c r="G1011" s="26">
        <v>12052</v>
      </c>
      <c r="H1011" s="26"/>
      <c r="I1011" s="26">
        <v>3012</v>
      </c>
      <c r="J1011" s="26"/>
      <c r="K1011" s="26"/>
    </row>
    <row r="1012" spans="1:11" s="5" customFormat="1" ht="30" customHeight="1" outlineLevel="2">
      <c r="A1012" s="23">
        <v>13</v>
      </c>
      <c r="B1012" s="24" t="s">
        <v>1981</v>
      </c>
      <c r="C1012" s="24" t="s">
        <v>1982</v>
      </c>
      <c r="D1012" s="23" t="s">
        <v>2010</v>
      </c>
      <c r="E1012" s="25">
        <v>42887</v>
      </c>
      <c r="F1012" s="25">
        <v>43435</v>
      </c>
      <c r="G1012" s="26">
        <v>20222</v>
      </c>
      <c r="H1012" s="26"/>
      <c r="I1012" s="26">
        <v>5055</v>
      </c>
      <c r="J1012" s="26"/>
      <c r="K1012" s="26"/>
    </row>
    <row r="1013" spans="1:11" s="7" customFormat="1" ht="30" customHeight="1" outlineLevel="1">
      <c r="A1013" s="21" t="s">
        <v>1224</v>
      </c>
      <c r="B1013" s="21" t="s">
        <v>1983</v>
      </c>
      <c r="C1013" s="21"/>
      <c r="D1013" s="21"/>
      <c r="E1013" s="21"/>
      <c r="F1013" s="21"/>
      <c r="G1013" s="21">
        <f aca="true" t="shared" si="38" ref="G1013:J1013">SUM(G1014:G1015)</f>
        <v>455340</v>
      </c>
      <c r="H1013" s="21">
        <f t="shared" si="38"/>
        <v>0</v>
      </c>
      <c r="I1013" s="21">
        <f t="shared" si="38"/>
        <v>114270</v>
      </c>
      <c r="J1013" s="21">
        <f t="shared" si="38"/>
        <v>0</v>
      </c>
      <c r="K1013" s="21"/>
    </row>
    <row r="1014" spans="1:11" s="5" customFormat="1" ht="30" customHeight="1" outlineLevel="2">
      <c r="A1014" s="23">
        <v>1</v>
      </c>
      <c r="B1014" s="24" t="s">
        <v>1984</v>
      </c>
      <c r="C1014" s="24" t="s">
        <v>1985</v>
      </c>
      <c r="D1014" s="23" t="s">
        <v>2010</v>
      </c>
      <c r="E1014" s="25">
        <v>43009</v>
      </c>
      <c r="F1014" s="25">
        <v>44166</v>
      </c>
      <c r="G1014" s="26">
        <v>291087</v>
      </c>
      <c r="H1014" s="26"/>
      <c r="I1014" s="26">
        <v>74600</v>
      </c>
      <c r="J1014" s="26"/>
      <c r="K1014" s="26"/>
    </row>
    <row r="1015" spans="1:11" s="5" customFormat="1" ht="30" customHeight="1" outlineLevel="2">
      <c r="A1015" s="23">
        <v>2</v>
      </c>
      <c r="B1015" s="24" t="s">
        <v>1986</v>
      </c>
      <c r="C1015" s="24" t="s">
        <v>1987</v>
      </c>
      <c r="D1015" s="23" t="s">
        <v>2010</v>
      </c>
      <c r="E1015" s="25">
        <v>43009</v>
      </c>
      <c r="F1015" s="25">
        <v>44166</v>
      </c>
      <c r="G1015" s="26">
        <v>164253</v>
      </c>
      <c r="H1015" s="26"/>
      <c r="I1015" s="26">
        <v>39670</v>
      </c>
      <c r="J1015" s="26"/>
      <c r="K1015" s="26"/>
    </row>
    <row r="1016" spans="1:11" s="7" customFormat="1" ht="30" customHeight="1" outlineLevel="1">
      <c r="A1016" s="21" t="s">
        <v>1494</v>
      </c>
      <c r="B1016" s="21" t="s">
        <v>1988</v>
      </c>
      <c r="C1016" s="21"/>
      <c r="D1016" s="21"/>
      <c r="E1016" s="21"/>
      <c r="F1016" s="21"/>
      <c r="G1016" s="21">
        <f aca="true" t="shared" si="39" ref="G1016:J1016">SUM(G1017:G1024)</f>
        <v>14912555</v>
      </c>
      <c r="H1016" s="21">
        <f t="shared" si="39"/>
        <v>3728288</v>
      </c>
      <c r="I1016" s="21">
        <f t="shared" si="39"/>
        <v>1958908</v>
      </c>
      <c r="J1016" s="21">
        <f t="shared" si="39"/>
        <v>0</v>
      </c>
      <c r="K1016" s="21"/>
    </row>
    <row r="1017" spans="1:11" s="5" customFormat="1" ht="30" customHeight="1" outlineLevel="2">
      <c r="A1017" s="23">
        <v>1</v>
      </c>
      <c r="B1017" s="24" t="s">
        <v>1989</v>
      </c>
      <c r="C1017" s="24" t="s">
        <v>1990</v>
      </c>
      <c r="D1017" s="23" t="s">
        <v>2008</v>
      </c>
      <c r="E1017" s="25">
        <v>41609</v>
      </c>
      <c r="F1017" s="25">
        <v>43070</v>
      </c>
      <c r="G1017" s="26">
        <v>1962500</v>
      </c>
      <c r="H1017" s="26">
        <v>1510592</v>
      </c>
      <c r="I1017" s="26">
        <v>451908</v>
      </c>
      <c r="J1017" s="26"/>
      <c r="K1017" s="26"/>
    </row>
    <row r="1018" spans="1:11" s="5" customFormat="1" ht="30" customHeight="1" outlineLevel="2">
      <c r="A1018" s="23">
        <v>2</v>
      </c>
      <c r="B1018" s="24" t="s">
        <v>1991</v>
      </c>
      <c r="C1018" s="24" t="s">
        <v>1992</v>
      </c>
      <c r="D1018" s="23" t="s">
        <v>2009</v>
      </c>
      <c r="E1018" s="25">
        <v>41974</v>
      </c>
      <c r="F1018" s="25">
        <v>43800</v>
      </c>
      <c r="G1018" s="26">
        <v>5325000</v>
      </c>
      <c r="H1018" s="26">
        <v>1753000</v>
      </c>
      <c r="I1018" s="26">
        <v>950000</v>
      </c>
      <c r="J1018" s="26"/>
      <c r="K1018" s="26"/>
    </row>
    <row r="1019" spans="1:11" s="5" customFormat="1" ht="30" customHeight="1" outlineLevel="2">
      <c r="A1019" s="23">
        <v>3</v>
      </c>
      <c r="B1019" s="24" t="s">
        <v>1993</v>
      </c>
      <c r="C1019" s="24" t="s">
        <v>1994</v>
      </c>
      <c r="D1019" s="23" t="s">
        <v>2009</v>
      </c>
      <c r="E1019" s="25">
        <v>41974</v>
      </c>
      <c r="F1019" s="25">
        <v>43800</v>
      </c>
      <c r="G1019" s="26">
        <v>1680000</v>
      </c>
      <c r="H1019" s="26">
        <v>457196</v>
      </c>
      <c r="I1019" s="26">
        <v>330000</v>
      </c>
      <c r="J1019" s="26"/>
      <c r="K1019" s="26"/>
    </row>
    <row r="1020" spans="1:11" s="5" customFormat="1" ht="30" customHeight="1" outlineLevel="2">
      <c r="A1020" s="23">
        <v>4</v>
      </c>
      <c r="B1020" s="24" t="s">
        <v>1995</v>
      </c>
      <c r="C1020" s="24" t="s">
        <v>1996</v>
      </c>
      <c r="D1020" s="23" t="s">
        <v>2009</v>
      </c>
      <c r="E1020" s="25">
        <v>42705</v>
      </c>
      <c r="F1020" s="25">
        <v>44166</v>
      </c>
      <c r="G1020" s="26">
        <v>1771000</v>
      </c>
      <c r="H1020" s="26">
        <v>2000</v>
      </c>
      <c r="I1020" s="26">
        <v>50000</v>
      </c>
      <c r="J1020" s="26"/>
      <c r="K1020" s="26"/>
    </row>
    <row r="1021" spans="1:11" s="5" customFormat="1" ht="30" customHeight="1" outlineLevel="2">
      <c r="A1021" s="23">
        <v>5</v>
      </c>
      <c r="B1021" s="24" t="s">
        <v>1997</v>
      </c>
      <c r="C1021" s="24" t="s">
        <v>1998</v>
      </c>
      <c r="D1021" s="23" t="s">
        <v>2009</v>
      </c>
      <c r="E1021" s="25">
        <v>42705</v>
      </c>
      <c r="F1021" s="25">
        <v>44166</v>
      </c>
      <c r="G1021" s="26">
        <v>802800</v>
      </c>
      <c r="H1021" s="26">
        <v>2000</v>
      </c>
      <c r="I1021" s="26">
        <v>80000</v>
      </c>
      <c r="J1021" s="26"/>
      <c r="K1021" s="26"/>
    </row>
    <row r="1022" spans="1:11" s="5" customFormat="1" ht="30" customHeight="1" outlineLevel="2">
      <c r="A1022" s="23">
        <v>6</v>
      </c>
      <c r="B1022" s="24" t="s">
        <v>1999</v>
      </c>
      <c r="C1022" s="24" t="s">
        <v>2000</v>
      </c>
      <c r="D1022" s="23" t="s">
        <v>2009</v>
      </c>
      <c r="E1022" s="25">
        <v>42705</v>
      </c>
      <c r="F1022" s="25">
        <v>43435</v>
      </c>
      <c r="G1022" s="26">
        <v>109255</v>
      </c>
      <c r="H1022" s="26">
        <v>2000</v>
      </c>
      <c r="I1022" s="26">
        <v>55000</v>
      </c>
      <c r="J1022" s="26"/>
      <c r="K1022" s="26"/>
    </row>
    <row r="1023" spans="1:11" s="5" customFormat="1" ht="30" customHeight="1" outlineLevel="2">
      <c r="A1023" s="23">
        <v>7</v>
      </c>
      <c r="B1023" s="24" t="s">
        <v>2001</v>
      </c>
      <c r="C1023" s="24" t="s">
        <v>2002</v>
      </c>
      <c r="D1023" s="23" t="s">
        <v>2009</v>
      </c>
      <c r="E1023" s="25">
        <v>42705</v>
      </c>
      <c r="F1023" s="25">
        <v>44166</v>
      </c>
      <c r="G1023" s="26">
        <v>622000</v>
      </c>
      <c r="H1023" s="26">
        <v>1500</v>
      </c>
      <c r="I1023" s="26">
        <v>40000</v>
      </c>
      <c r="J1023" s="26"/>
      <c r="K1023" s="26"/>
    </row>
    <row r="1024" spans="1:11" s="5" customFormat="1" ht="30" customHeight="1" outlineLevel="2">
      <c r="A1024" s="23">
        <v>8</v>
      </c>
      <c r="B1024" s="24" t="s">
        <v>2003</v>
      </c>
      <c r="C1024" s="24" t="s">
        <v>2004</v>
      </c>
      <c r="D1024" s="23" t="s">
        <v>2010</v>
      </c>
      <c r="E1024" s="25">
        <v>43070</v>
      </c>
      <c r="F1024" s="25">
        <v>44896</v>
      </c>
      <c r="G1024" s="26">
        <v>2640000</v>
      </c>
      <c r="H1024" s="26"/>
      <c r="I1024" s="26">
        <v>2000</v>
      </c>
      <c r="J1024" s="26"/>
      <c r="K1024" s="26"/>
    </row>
  </sheetData>
  <sheetProtection/>
  <mergeCells count="3">
    <mergeCell ref="A1:I1"/>
    <mergeCell ref="A2:K2"/>
    <mergeCell ref="A3:K3"/>
  </mergeCells>
  <conditionalFormatting sqref="P989 AC989 AP989 BC989 BP989 CC989 CP989 DC989 DP989 EC989 EP989 FC989 FP989 GC989 GP989 HC989 HP989 IC989 B4:B65536">
    <cfRule type="expression" priority="2" dxfId="0" stopIfTrue="1">
      <formula>AND(COUNTIF($P$989,B4)+COUNTIF($AC$989,B4)+COUNTIF($AP$989,B4)+COUNTIF($BC$989,B4)+COUNTIF($BP$989,B4)+COUNTIF($CC$989,B4)+COUNTIF($CP$989,B4)+COUNTIF($DC$989,B4)+COUNTIF($DP$989,B4)+COUNTIF($EC$989,B4)+COUNTIF($EP$989,B4)+COUNTIF($FC$989,B4)+COUNTIF($FP$989,B4)+COUNTIF($GC$989,B4)+COUNTIF($GP$989,B4)+COUNTIF($HC$989,B4)+COUNTIF($HP$989,B4)+COUNTIF($IC$989,B4)+COUNTIF($B$4:$B$65536,B4)&gt;1,NOT(ISBLANK(B4)))</formula>
    </cfRule>
    <cfRule type="expression" priority="1" dxfId="0" stopIfTrue="1">
      <formula>AND(COUNTIF($P$989,B4)+COUNTIF($AC$989,B4)+COUNTIF($AP$989,B4)+COUNTIF($BC$989,B4)+COUNTIF($BP$989,B4)+COUNTIF($CC$989,B4)+COUNTIF($CP$989,B4)+COUNTIF($DC$989,B4)+COUNTIF($DP$989,B4)+COUNTIF($EC$989,B4)+COUNTIF($EP$989,B4)+COUNTIF($FC$989,B4)+COUNTIF($FP$989,B4)+COUNTIF($GC$989,B4)+COUNTIF($GP$989,B4)+COUNTIF($HC$989,B4)+COUNTIF($HP$989,B4)+COUNTIF($IC$989,B4)+COUNTIF($B$4:$B$65536,B4)&gt;1,NOT(ISBLANK(B4)))</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许斌</dc:creator>
  <cp:keywords/>
  <dc:description/>
  <cp:lastModifiedBy>许斌</cp:lastModifiedBy>
  <cp:lastPrinted>2017-03-14T03:03:32Z</cp:lastPrinted>
  <dcterms:created xsi:type="dcterms:W3CDTF">2017-03-07T07:48:08Z</dcterms:created>
  <dcterms:modified xsi:type="dcterms:W3CDTF">2017-03-28T07:07:59Z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